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ntra.ttu.ee\group\Haldustugi\PLK\TY_copy_Kairi\Kantselei\Kantselei\1-21_Terviktekstid\Juhtimine_esindamine\"/>
    </mc:Choice>
  </mc:AlternateContent>
  <xr:revisionPtr revIDLastSave="0" documentId="8_{E5B224FA-CCB6-417C-A382-EAA33C89670B}" xr6:coauthVersionLast="36" xr6:coauthVersionMax="36" xr10:uidLastSave="{00000000-0000-0000-0000-000000000000}"/>
  <bookViews>
    <workbookView xWindow="-120" yWindow="-120" windowWidth="38640" windowHeight="21240" tabRatio="864" xr2:uid="{00000000-000D-0000-FFFF-FFFF00000000}"/>
  </bookViews>
  <sheets>
    <sheet name="Table of Contents" sheetId="1" r:id="rId1"/>
    <sheet name="Risk 1" sheetId="38" r:id="rId2"/>
    <sheet name="Risk 2" sheetId="39" r:id="rId3"/>
    <sheet name="Risk 3" sheetId="40" r:id="rId4"/>
    <sheet name="Risk 4" sheetId="32" r:id="rId5"/>
    <sheet name="Risk 5" sheetId="34" r:id="rId6"/>
    <sheet name="Risk 6" sheetId="35" r:id="rId7"/>
    <sheet name="Risk 7" sheetId="37" r:id="rId8"/>
    <sheet name="Risk 8" sheetId="36" r:id="rId9"/>
    <sheet name="Risk 9" sheetId="29" r:id="rId10"/>
    <sheet name="Risk 10" sheetId="33" r:id="rId11"/>
    <sheet name="Risk 11" sheetId="28" r:id="rId12"/>
    <sheet name="Risk 12" sheetId="31" r:id="rId13"/>
    <sheet name="Risk 13" sheetId="19" r:id="rId14"/>
    <sheet name="Risk 14" sheetId="22" r:id="rId15"/>
    <sheet name="Risk 15" sheetId="26" r:id="rId16"/>
    <sheet name="Risk 16" sheetId="6" r:id="rId17"/>
    <sheet name="Risk 17" sheetId="20" r:id="rId18"/>
    <sheet name="Risk 18" sheetId="21" r:id="rId19"/>
    <sheet name="Risk 19" sheetId="23" r:id="rId20"/>
    <sheet name="Risk 20" sheetId="30" r:id="rId21"/>
    <sheet name="Risk 21" sheetId="7" r:id="rId22"/>
    <sheet name="Risk 22" sheetId="9" r:id="rId23"/>
    <sheet name="Risk 23" sheetId="11" r:id="rId24"/>
    <sheet name="Risk 24" sheetId="12" r:id="rId25"/>
    <sheet name="Risk 25" sheetId="24" r:id="rId26"/>
    <sheet name="Risk 26" sheetId="5" r:id="rId27"/>
    <sheet name="Risk 27" sheetId="16" r:id="rId28"/>
    <sheet name="Risk 28" sheetId="15" r:id="rId29"/>
    <sheet name="Risk 29" sheetId="14" r:id="rId30"/>
    <sheet name="Risk 30" sheetId="25" r:id="rId31"/>
    <sheet name="Risk 31" sheetId="44" r:id="rId32"/>
    <sheet name="Summary" sheetId="41" r:id="rId33"/>
    <sheet name="TalTech Risk profile summary" sheetId="43" r:id="rId34"/>
    <sheet name="Risk profile - example" sheetId="42" r:id="rId35"/>
    <sheet name="Criteria" sheetId="2" r:id="rId36"/>
    <sheet name="lisa" sheetId="27" state="hidden" r:id="rId37"/>
  </sheets>
  <definedNames>
    <definedName name="_xlnm._FilterDatabase" localSheetId="32" hidden="1">Summary!$A$1:$L$31</definedName>
    <definedName name="_xlnm._FilterDatabase" localSheetId="0" hidden="1">'Table of Contents'!$A$2:$I$33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 l="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G3" i="1"/>
  <c r="L32" i="41"/>
  <c r="K32" i="41"/>
  <c r="J32" i="41"/>
  <c r="I32" i="41"/>
  <c r="G32" i="41"/>
  <c r="F32" i="41"/>
  <c r="E32" i="41"/>
  <c r="D32" i="41"/>
  <c r="C32" i="41"/>
  <c r="F33" i="1"/>
  <c r="G33" i="1"/>
  <c r="J4" i="44"/>
  <c r="I33" i="1" s="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C20" i="41"/>
  <c r="C7" i="41"/>
  <c r="J17" i="41"/>
  <c r="H32" i="41" l="1"/>
  <c r="C19" i="41"/>
  <c r="C18" i="41"/>
  <c r="C17" i="41"/>
  <c r="C25" i="41"/>
  <c r="C24" i="41"/>
  <c r="C23" i="41"/>
  <c r="C22" i="41"/>
  <c r="C27" i="41"/>
  <c r="C26" i="41"/>
  <c r="C21" i="41"/>
  <c r="C5" i="41"/>
  <c r="C4" i="41"/>
  <c r="C16" i="41"/>
  <c r="C3" i="41"/>
  <c r="C2" i="41"/>
  <c r="C15" i="41"/>
  <c r="C14" i="41"/>
  <c r="C13" i="41"/>
  <c r="C11" i="41"/>
  <c r="C10" i="41"/>
  <c r="C12" i="41"/>
  <c r="C9" i="41"/>
  <c r="C8" i="41"/>
  <c r="C6" i="41"/>
  <c r="C28" i="41"/>
  <c r="C29" i="41"/>
  <c r="C30" i="41"/>
  <c r="C31" i="41"/>
  <c r="K31" i="41"/>
  <c r="K30" i="41"/>
  <c r="K29" i="41"/>
  <c r="K19" i="41"/>
  <c r="K18" i="41"/>
  <c r="K25" i="41"/>
  <c r="K24" i="41"/>
  <c r="K23" i="41"/>
  <c r="K27" i="41"/>
  <c r="K21" i="41"/>
  <c r="K20" i="41"/>
  <c r="L4" i="41"/>
  <c r="K4" i="41"/>
  <c r="K16" i="41"/>
  <c r="K10" i="41"/>
  <c r="L10" i="41"/>
  <c r="K8" i="41"/>
  <c r="I31" i="41"/>
  <c r="I30" i="41"/>
  <c r="I29" i="41"/>
  <c r="I28" i="41"/>
  <c r="I19" i="41"/>
  <c r="I18" i="41"/>
  <c r="I17" i="41"/>
  <c r="I25" i="41"/>
  <c r="I24" i="41"/>
  <c r="I23" i="41"/>
  <c r="J31" i="41"/>
  <c r="J30" i="41"/>
  <c r="J29" i="41"/>
  <c r="J28" i="41"/>
  <c r="J19" i="41"/>
  <c r="J18" i="41"/>
  <c r="J25" i="41"/>
  <c r="J24" i="41"/>
  <c r="J23" i="41"/>
  <c r="K28" i="41"/>
  <c r="K17" i="41"/>
  <c r="L31" i="41"/>
  <c r="L30" i="41"/>
  <c r="L29" i="41"/>
  <c r="L28" i="41"/>
  <c r="L19" i="41"/>
  <c r="L18" i="41"/>
  <c r="L17" i="41"/>
  <c r="L25" i="41"/>
  <c r="L24" i="41"/>
  <c r="L23" i="41"/>
  <c r="L22" i="41"/>
  <c r="K22" i="41"/>
  <c r="J22" i="41"/>
  <c r="I22" i="41"/>
  <c r="L27" i="41"/>
  <c r="J27" i="41"/>
  <c r="I27" i="41"/>
  <c r="L26" i="41"/>
  <c r="K26" i="41"/>
  <c r="J26" i="41"/>
  <c r="I26" i="41"/>
  <c r="L21" i="41"/>
  <c r="J21" i="41"/>
  <c r="I21" i="41"/>
  <c r="L20" i="41"/>
  <c r="J20" i="41"/>
  <c r="I20" i="41"/>
  <c r="I5" i="41"/>
  <c r="J5" i="41"/>
  <c r="K5" i="41"/>
  <c r="L5" i="41"/>
  <c r="J4" i="41"/>
  <c r="I4" i="41"/>
  <c r="L16" i="41"/>
  <c r="J16" i="41"/>
  <c r="I16" i="41"/>
  <c r="L3" i="41"/>
  <c r="K3" i="41"/>
  <c r="J3" i="41"/>
  <c r="I3" i="41"/>
  <c r="L2" i="41"/>
  <c r="K2" i="41"/>
  <c r="J2" i="41"/>
  <c r="I2" i="41"/>
  <c r="L15" i="41"/>
  <c r="K15" i="41"/>
  <c r="J15" i="41"/>
  <c r="I15" i="41"/>
  <c r="L14" i="41"/>
  <c r="K14" i="41"/>
  <c r="J14" i="41"/>
  <c r="I14" i="41"/>
  <c r="L13" i="41"/>
  <c r="K13" i="41"/>
  <c r="J13" i="41"/>
  <c r="I13" i="41"/>
  <c r="L11" i="41"/>
  <c r="K11" i="41"/>
  <c r="J11" i="41"/>
  <c r="I11" i="41"/>
  <c r="J10" i="41"/>
  <c r="I10" i="41"/>
  <c r="L12" i="41"/>
  <c r="K12" i="41"/>
  <c r="J12" i="41"/>
  <c r="I12" i="41"/>
  <c r="L9" i="41"/>
  <c r="K9" i="41"/>
  <c r="J9" i="41"/>
  <c r="I9" i="41"/>
  <c r="L8" i="41"/>
  <c r="L7" i="41"/>
  <c r="L6" i="41"/>
  <c r="K6" i="41"/>
  <c r="J6" i="41"/>
  <c r="I6" i="41"/>
  <c r="I7" i="41"/>
  <c r="J7" i="41"/>
  <c r="K7" i="41"/>
  <c r="I8" i="41"/>
  <c r="J8" i="41"/>
  <c r="J4" i="19"/>
  <c r="F12" i="1" l="1"/>
  <c r="G29" i="41"/>
  <c r="F29" i="41"/>
  <c r="G4" i="41"/>
  <c r="F4" i="41"/>
  <c r="G5" i="41"/>
  <c r="F5" i="41"/>
  <c r="G13" i="41"/>
  <c r="F13" i="41"/>
  <c r="G28" i="41"/>
  <c r="F28" i="41"/>
  <c r="G19" i="41"/>
  <c r="F19" i="41"/>
  <c r="G30" i="41"/>
  <c r="F30" i="41"/>
  <c r="G21" i="41"/>
  <c r="F21" i="41"/>
  <c r="G20" i="41"/>
  <c r="F20" i="41"/>
  <c r="G16" i="41"/>
  <c r="F16" i="41"/>
  <c r="G18" i="41"/>
  <c r="F18" i="41"/>
  <c r="G31" i="41"/>
  <c r="F31" i="41"/>
  <c r="G25" i="41"/>
  <c r="F25" i="41"/>
  <c r="G24" i="41"/>
  <c r="F24" i="41"/>
  <c r="G23" i="41"/>
  <c r="F23" i="41"/>
  <c r="G22" i="41"/>
  <c r="F22" i="41"/>
  <c r="G8" i="41"/>
  <c r="F8" i="41"/>
  <c r="G3" i="41"/>
  <c r="F3" i="41"/>
  <c r="G17" i="41"/>
  <c r="F17" i="41"/>
  <c r="G27" i="41"/>
  <c r="F27" i="41"/>
  <c r="G26" i="41"/>
  <c r="F26" i="41"/>
  <c r="G9" i="41"/>
  <c r="F9" i="41"/>
  <c r="G10" i="41"/>
  <c r="F10" i="41"/>
  <c r="G12" i="41"/>
  <c r="F12" i="41"/>
  <c r="G7" i="41"/>
  <c r="F7" i="41"/>
  <c r="E26" i="41"/>
  <c r="E9" i="41"/>
  <c r="E10" i="41"/>
  <c r="E12" i="41"/>
  <c r="E7" i="41"/>
  <c r="E19" i="41"/>
  <c r="D19" i="41"/>
  <c r="E28" i="41"/>
  <c r="D28" i="41"/>
  <c r="E5" i="41"/>
  <c r="D5" i="41"/>
  <c r="E13" i="41"/>
  <c r="D13" i="41"/>
  <c r="E4" i="41"/>
  <c r="D4" i="41"/>
  <c r="E29" i="41"/>
  <c r="D29" i="41"/>
  <c r="E30" i="41"/>
  <c r="D30" i="41"/>
  <c r="E21" i="41"/>
  <c r="D21" i="41"/>
  <c r="E20" i="41"/>
  <c r="D20" i="41"/>
  <c r="E16" i="41"/>
  <c r="D16" i="41"/>
  <c r="E18" i="41"/>
  <c r="D18" i="41"/>
  <c r="E31" i="41"/>
  <c r="D31" i="41"/>
  <c r="D25" i="41"/>
  <c r="D24" i="41"/>
  <c r="E23" i="41"/>
  <c r="D23" i="41"/>
  <c r="E22" i="41"/>
  <c r="D22" i="41"/>
  <c r="E8" i="41"/>
  <c r="D8" i="41"/>
  <c r="E3" i="41"/>
  <c r="D3" i="41"/>
  <c r="E17" i="41"/>
  <c r="D17" i="41"/>
  <c r="E27" i="41"/>
  <c r="D27" i="41"/>
  <c r="D26" i="41"/>
  <c r="D9" i="41"/>
  <c r="D10" i="41"/>
  <c r="D12" i="41"/>
  <c r="D7" i="41"/>
  <c r="G2" i="41"/>
  <c r="F2" i="41"/>
  <c r="E2" i="41"/>
  <c r="D2" i="41"/>
  <c r="G15" i="41"/>
  <c r="F15" i="41"/>
  <c r="E15" i="41"/>
  <c r="D15" i="41"/>
  <c r="G6" i="41"/>
  <c r="F6" i="41"/>
  <c r="E6" i="41"/>
  <c r="D6" i="41"/>
  <c r="G14" i="41"/>
  <c r="F14" i="41"/>
  <c r="E14" i="41"/>
  <c r="D14" i="41"/>
  <c r="G11" i="41"/>
  <c r="F11" i="41"/>
  <c r="E11" i="41"/>
  <c r="D11" i="41"/>
  <c r="H14" i="41" l="1"/>
  <c r="H13" i="41"/>
  <c r="H18" i="41"/>
  <c r="H26" i="41"/>
  <c r="H3" i="41"/>
  <c r="H29" i="41"/>
  <c r="H4" i="41"/>
  <c r="H5" i="41"/>
  <c r="H28" i="41"/>
  <c r="H19" i="41"/>
  <c r="H30" i="41"/>
  <c r="H21" i="41"/>
  <c r="H20" i="41"/>
  <c r="H16" i="41"/>
  <c r="H31" i="41"/>
  <c r="H25" i="41"/>
  <c r="H24" i="41"/>
  <c r="H23" i="41"/>
  <c r="H22" i="41"/>
  <c r="H8" i="41"/>
  <c r="H17" i="41"/>
  <c r="H27" i="41"/>
  <c r="H9" i="41"/>
  <c r="H10" i="41"/>
  <c r="H12" i="41"/>
  <c r="H7" i="41"/>
  <c r="H2" i="41"/>
  <c r="H15" i="41"/>
  <c r="H6" i="41"/>
  <c r="H11" i="41" l="1"/>
  <c r="F20" i="1" l="1"/>
  <c r="F29" i="1"/>
  <c r="F6" i="1"/>
  <c r="F14" i="1"/>
  <c r="F5" i="1"/>
  <c r="F30" i="1"/>
  <c r="F31" i="1"/>
  <c r="F22" i="1"/>
  <c r="F21" i="1"/>
  <c r="F17" i="1"/>
  <c r="F19" i="1"/>
  <c r="F32" i="1"/>
  <c r="F24" i="1"/>
  <c r="F23" i="1"/>
  <c r="F9" i="1"/>
  <c r="F4" i="1"/>
  <c r="F18" i="1"/>
  <c r="F28" i="1"/>
  <c r="F27" i="1"/>
  <c r="F10" i="1"/>
  <c r="F11" i="1"/>
  <c r="F13" i="1"/>
  <c r="F8" i="1"/>
  <c r="F3" i="1"/>
  <c r="F16" i="1"/>
  <c r="F7" i="1"/>
  <c r="F15" i="1"/>
  <c r="J4" i="40" l="1"/>
  <c r="I5" i="1" l="1"/>
  <c r="J4" i="39"/>
  <c r="I4" i="1" l="1"/>
  <c r="J4" i="38"/>
  <c r="I3" i="1" l="1"/>
  <c r="J4" i="37"/>
  <c r="J4" i="36"/>
  <c r="J4" i="35"/>
  <c r="J4" i="34"/>
  <c r="J4" i="33"/>
  <c r="I7" i="1" l="1"/>
  <c r="I8" i="1"/>
  <c r="I9" i="1"/>
  <c r="I10" i="1"/>
  <c r="I12" i="1"/>
  <c r="J4" i="29"/>
  <c r="I11" i="1" l="1"/>
  <c r="J4" i="32"/>
  <c r="J4" i="31"/>
  <c r="I14" i="1" l="1"/>
  <c r="I6" i="1"/>
  <c r="J4" i="30"/>
  <c r="J4" i="28"/>
  <c r="I13" i="1" l="1"/>
  <c r="I22" i="1"/>
  <c r="J4" i="21"/>
  <c r="I20" i="1" l="1"/>
  <c r="J4" i="20"/>
  <c r="I19" i="1" l="1"/>
  <c r="J4" i="26"/>
  <c r="I17" i="1" l="1"/>
  <c r="J4" i="23"/>
  <c r="I21" i="1" l="1"/>
  <c r="J4" i="25"/>
  <c r="J4" i="24"/>
  <c r="J4" i="22"/>
  <c r="I16" i="1" l="1"/>
  <c r="I27" i="1"/>
  <c r="I32" i="1"/>
  <c r="I15" i="1"/>
  <c r="J4" i="16" l="1"/>
  <c r="I29" i="1" l="1"/>
  <c r="J4" i="15"/>
  <c r="J4" i="14"/>
  <c r="J4" i="12"/>
  <c r="J4" i="11"/>
  <c r="J4" i="9"/>
  <c r="J4" i="7"/>
  <c r="I23" i="1" l="1"/>
  <c r="I24" i="1"/>
  <c r="I25" i="1"/>
  <c r="I26" i="1"/>
  <c r="I30" i="1"/>
  <c r="I31" i="1"/>
  <c r="F26" i="1"/>
  <c r="E25" i="41"/>
  <c r="F25" i="1"/>
  <c r="E24" i="41"/>
  <c r="J4" i="6"/>
  <c r="I18" i="1" l="1"/>
  <c r="J4" i="5"/>
  <c r="I28" i="1" l="1"/>
</calcChain>
</file>

<file path=xl/sharedStrings.xml><?xml version="1.0" encoding="utf-8"?>
<sst xmlns="http://schemas.openxmlformats.org/spreadsheetml/2006/main" count="1735" uniqueCount="695">
  <si>
    <t xml:space="preserve">No </t>
  </si>
  <si>
    <r>
      <rPr>
        <b/>
        <sz val="12"/>
        <color theme="1"/>
        <rFont val="Calibri"/>
        <family val="2"/>
        <charset val="186"/>
        <scheme val="minor"/>
      </rPr>
      <t xml:space="preserve">RISK TYPE 
</t>
    </r>
    <r>
      <rPr>
        <sz val="12"/>
        <color theme="1"/>
        <rFont val="Calibri"/>
        <family val="2"/>
        <charset val="186"/>
        <scheme val="minor"/>
      </rPr>
      <t>(I - strategic, university-wide
II - sectoral risk)</t>
    </r>
    <r>
      <rPr>
        <sz val="12"/>
        <color theme="1"/>
        <rFont val="Calibri"/>
        <family val="2"/>
        <charset val="186"/>
        <scheme val="minor"/>
      </rPr>
      <t xml:space="preserve"> </t>
    </r>
  </si>
  <si>
    <t>NUMBER OF RISK</t>
  </si>
  <si>
    <t xml:space="preserve">DOMAIN </t>
  </si>
  <si>
    <t>GROUP</t>
  </si>
  <si>
    <t>RISK FORMULATION</t>
  </si>
  <si>
    <t>RISK OWNER</t>
  </si>
  <si>
    <t>STRUCTURAL UNIT RESPONSIBLE FOR THE RISK</t>
  </si>
  <si>
    <t>SCORE</t>
  </si>
  <si>
    <t xml:space="preserve"> REFERENCE TO THE STRATEGIC PLAN</t>
  </si>
  <si>
    <t>I</t>
  </si>
  <si>
    <t xml:space="preserve">Risk 1 </t>
  </si>
  <si>
    <t>Management</t>
  </si>
  <si>
    <t>B</t>
  </si>
  <si>
    <t>Strategy Office</t>
  </si>
  <si>
    <t xml:space="preserve">Risk 2 </t>
  </si>
  <si>
    <t>C</t>
  </si>
  <si>
    <t xml:space="preserve">Risk 3 </t>
  </si>
  <si>
    <t xml:space="preserve">Management/Policy </t>
  </si>
  <si>
    <t>II</t>
  </si>
  <si>
    <t xml:space="preserve">Risk 4 </t>
  </si>
  <si>
    <t>Head of International Cooperation</t>
  </si>
  <si>
    <t>Risk 5</t>
  </si>
  <si>
    <t xml:space="preserve">Research </t>
  </si>
  <si>
    <t>Research Administration Office</t>
  </si>
  <si>
    <t xml:space="preserve">Risk 6 </t>
  </si>
  <si>
    <t>Risk 7</t>
  </si>
  <si>
    <t xml:space="preserve">Risk 8 </t>
  </si>
  <si>
    <t xml:space="preserve">Risk 9 </t>
  </si>
  <si>
    <t>A</t>
  </si>
  <si>
    <t xml:space="preserve">Risk 10 </t>
  </si>
  <si>
    <t xml:space="preserve">Research staff/salary </t>
  </si>
  <si>
    <t>Research Administration Office (shall involve the Office of Academic Affairs)</t>
  </si>
  <si>
    <t>Risk 11</t>
  </si>
  <si>
    <t>Office of Academic Affairs</t>
  </si>
  <si>
    <t>Risk 12</t>
  </si>
  <si>
    <t>Office of Academic Affairs (shall involve the Research Administration Office)</t>
  </si>
  <si>
    <t>Risk 13</t>
  </si>
  <si>
    <t>Human Resources Office</t>
  </si>
  <si>
    <t xml:space="preserve">Risk 14 </t>
  </si>
  <si>
    <t xml:space="preserve"> Human Resources Office</t>
  </si>
  <si>
    <t>Risk 15</t>
  </si>
  <si>
    <t>Management/Data</t>
  </si>
  <si>
    <t>Data Protection Officer (shall involve the head of the IT Services Office and the head of the HPC Centre, etc.)</t>
  </si>
  <si>
    <t xml:space="preserve">Risk 16 </t>
  </si>
  <si>
    <t xml:space="preserve">IT services </t>
  </si>
  <si>
    <t>IT Services (shall involve the Office of Academic Affairs)</t>
  </si>
  <si>
    <t xml:space="preserve">Risk 17 </t>
  </si>
  <si>
    <t xml:space="preserve"> IT Services Office (shall involve the Data Protection Officer and the head of the HPC Centre)</t>
  </si>
  <si>
    <t xml:space="preserve">Risk 18 </t>
  </si>
  <si>
    <t>IT Services Office</t>
  </si>
  <si>
    <t>Risk 19</t>
  </si>
  <si>
    <t xml:space="preserve">Crisis </t>
  </si>
  <si>
    <t>Crisis Manager</t>
  </si>
  <si>
    <t xml:space="preserve">Risk 20 </t>
  </si>
  <si>
    <t xml:space="preserve">Office of Academic Affairs </t>
  </si>
  <si>
    <t>Risk 21</t>
  </si>
  <si>
    <t>Finance</t>
  </si>
  <si>
    <t>Finance Office</t>
  </si>
  <si>
    <t>Risk 22</t>
  </si>
  <si>
    <t>Risk 23</t>
  </si>
  <si>
    <t xml:space="preserve">Risk 24 </t>
  </si>
  <si>
    <t>Risk 25</t>
  </si>
  <si>
    <t>Real estate</t>
  </si>
  <si>
    <t>Real Estate Office</t>
  </si>
  <si>
    <t>Risk 26</t>
  </si>
  <si>
    <t>Risk 27</t>
  </si>
  <si>
    <t>Working environment</t>
  </si>
  <si>
    <t>Risk 28</t>
  </si>
  <si>
    <t>Risk 29</t>
  </si>
  <si>
    <t>Risk 30</t>
  </si>
  <si>
    <t xml:space="preserve">Management/Administration </t>
  </si>
  <si>
    <t>Chief Legal Officer</t>
  </si>
  <si>
    <t>Risk 31</t>
  </si>
  <si>
    <t>Number of risk</t>
  </si>
  <si>
    <t xml:space="preserve">Risk type </t>
  </si>
  <si>
    <t>Owner</t>
  </si>
  <si>
    <t>Identification of risks</t>
  </si>
  <si>
    <t>Risk formulation</t>
  </si>
  <si>
    <r>
      <rPr>
        <b/>
        <sz val="12"/>
        <rFont val="Calibri"/>
        <family val="2"/>
        <scheme val="minor"/>
      </rPr>
      <t>Risk assessment</t>
    </r>
  </si>
  <si>
    <t>Countermeasures</t>
  </si>
  <si>
    <t>Person responsible</t>
  </si>
  <si>
    <t>Processes</t>
  </si>
  <si>
    <t>Reference to the Strategic Plan</t>
  </si>
  <si>
    <t>Comment</t>
  </si>
  <si>
    <t>A risk FACTOR that triggers a risk event</t>
  </si>
  <si>
    <t>Risk EVENT</t>
  </si>
  <si>
    <t>IMPACT of the risk event</t>
  </si>
  <si>
    <t>Current situation</t>
  </si>
  <si>
    <t>Currently existing</t>
  </si>
  <si>
    <t>Required</t>
  </si>
  <si>
    <t>Likelihood</t>
  </si>
  <si>
    <t>Impact</t>
  </si>
  <si>
    <t>Risk score</t>
  </si>
  <si>
    <t>Risk 1</t>
  </si>
  <si>
    <t>I (strategic, university-wide)</t>
  </si>
  <si>
    <t>Rector</t>
  </si>
  <si>
    <t xml:space="preserve">1. Non-compliance with rules and requirements, inadequate monitoring and failure to intervene proactively (intervention is reactive) lead to reclamations and recurrent audits. 
2. Reactive and late intervention due to role ambiguity in the process of projects and contracts (this concerns both business projects and contracts and research projects). 
</t>
  </si>
  <si>
    <r>
      <rPr>
        <sz val="12"/>
        <color theme="1"/>
        <rFont val="Calibri"/>
        <family val="2"/>
        <scheme val="minor"/>
      </rPr>
      <t>1.</t>
    </r>
    <r>
      <rPr>
        <sz val="12"/>
        <color theme="1"/>
        <rFont val="Calibri"/>
        <family val="2"/>
        <scheme val="minor"/>
      </rPr>
      <t xml:space="preserve"> </t>
    </r>
    <r>
      <rPr>
        <sz val="12"/>
        <color theme="1"/>
        <rFont val="Calibri"/>
        <family val="2"/>
        <scheme val="minor"/>
      </rPr>
      <t>The university is blacklisted and ends up under continuous monitoring (e.g. under scrutiny of the EC project officers) or the progress of business cooperation projects is not smooth (quick, customer-friendly, operative) enough compared to the University of Tartu.</t>
    </r>
    <r>
      <rPr>
        <sz val="12"/>
        <color theme="1"/>
        <rFont val="Calibri"/>
        <family val="2"/>
        <scheme val="minor"/>
      </rPr>
      <t xml:space="preserve"> </t>
    </r>
  </si>
  <si>
    <t xml:space="preserve">1. Increasing administrative burden due to role ambiguity, reactive actions and numerous audits. 
2. Negative funding decisions due to damaged reputation of the university.  
3. The trust of external partners (companies, public sector, professional associations, etc.) towards the university as a cooperation partner decreases, which in turn causes a decrease in contracts and cooperation. </t>
  </si>
  <si>
    <t>Long-term, consistent underestimation of management quality and management risks in the management of competitive funding agreements/projects puts the university’s competitiveness and reputation as a whole at high risk.</t>
  </si>
  <si>
    <r>
      <rPr>
        <sz val="12"/>
        <color rgb="FF000000"/>
        <rFont val="Calibri"/>
        <family val="2"/>
        <scheme val="minor"/>
      </rPr>
      <t>1.</t>
    </r>
    <r>
      <rPr>
        <sz val="12"/>
        <color rgb="FF000000"/>
        <rFont val="Calibri"/>
        <family val="2"/>
        <scheme val="minor"/>
      </rPr>
      <t xml:space="preserve"> </t>
    </r>
    <r>
      <rPr>
        <sz val="12"/>
        <color rgb="FF000000"/>
        <rFont val="Calibri"/>
        <family val="2"/>
        <scheme val="minor"/>
      </rPr>
      <t>ALPHA</t>
    </r>
    <r>
      <rPr>
        <sz val="12"/>
        <color rgb="FF000000"/>
        <rFont val="Calibri"/>
        <family val="2"/>
        <scheme val="minor"/>
      </rPr>
      <t xml:space="preserve"> </t>
    </r>
    <r>
      <rPr>
        <u/>
        <sz val="12"/>
        <color rgb="FF000000"/>
        <rFont val="Calibri"/>
        <family val="2"/>
        <scheme val="minor"/>
      </rPr>
      <t xml:space="preserve">
</t>
    </r>
    <r>
      <rPr>
        <u/>
        <sz val="12"/>
        <color rgb="FF000000"/>
        <rFont val="Calibri"/>
        <family val="2"/>
        <scheme val="minor"/>
      </rPr>
      <t>Project RAK 26 "ALPHA project (introducing a user-centric approach to support activities provided by the academic and administrative and support units)"</t>
    </r>
  </si>
  <si>
    <t>2. Implementation of ALPHA (RAK 26) together with related projects (RAK 6, RAK 12, RAK 22, RAK 52).</t>
  </si>
  <si>
    <t xml:space="preserve">Rectorate Strategy Office/Rectorate </t>
  </si>
  <si>
    <t xml:space="preserve">Research and development: research projects; </t>
  </si>
  <si>
    <t>Sentence 27: The university practices inclusive, value-based management and management decisions are adopted with an aim of fostering high-level studies and research.</t>
  </si>
  <si>
    <t xml:space="preserve">Provision of support services for business cooperation; </t>
  </si>
  <si>
    <r>
      <rPr>
        <sz val="12"/>
        <color theme="1"/>
        <rFont val="Calibri"/>
        <family val="2"/>
        <scheme val="minor"/>
      </rPr>
      <t>3.</t>
    </r>
    <r>
      <rPr>
        <sz val="12"/>
        <color theme="1"/>
        <rFont val="Calibri"/>
        <family val="2"/>
        <scheme val="minor"/>
      </rPr>
      <t xml:space="preserve"> </t>
    </r>
    <r>
      <rPr>
        <sz val="12"/>
        <color theme="1"/>
        <rFont val="Calibri"/>
        <family val="2"/>
        <scheme val="minor"/>
      </rPr>
      <t>Project management policy (one entry</t>
    </r>
    <r>
      <rPr>
        <sz val="12"/>
        <color rgb="FF000000"/>
        <rFont val="Calibri"/>
        <family val="2"/>
        <scheme val="minor"/>
      </rPr>
      <t>, OOP, user-centred approach)</t>
    </r>
    <r>
      <rPr>
        <sz val="12"/>
        <color theme="1"/>
        <rFont val="Calibri"/>
        <family val="2"/>
        <scheme val="minor"/>
      </rPr>
      <t xml:space="preserve"> synchronised in the administrative and support units</t>
    </r>
    <r>
      <rPr>
        <sz val="12"/>
        <color rgb="FF000000"/>
        <rFont val="Calibri"/>
        <family val="2"/>
        <scheme val="minor"/>
      </rPr>
      <t>.</t>
    </r>
    <r>
      <rPr>
        <sz val="12"/>
        <color rgb="FF000000"/>
        <rFont val="Calibri"/>
        <family val="2"/>
        <scheme val="minor"/>
      </rPr>
      <t xml:space="preserve"> </t>
    </r>
  </si>
  <si>
    <r>
      <rPr>
        <sz val="12"/>
        <color theme="1"/>
        <rFont val="Calibri"/>
        <family val="2"/>
        <scheme val="minor"/>
      </rPr>
      <t>4.</t>
    </r>
    <r>
      <rPr>
        <sz val="12"/>
        <color theme="1"/>
        <rFont val="Calibri"/>
        <family val="2"/>
        <scheme val="minor"/>
      </rPr>
      <t xml:space="preserve"> </t>
    </r>
    <r>
      <rPr>
        <sz val="12"/>
        <color theme="1"/>
        <rFont val="Calibri"/>
        <family val="2"/>
        <scheme val="minor"/>
      </rPr>
      <t>Clear division of roles between administrative and support and academic units throughout the life cycle of study, R&amp;D projects and business contracts.</t>
    </r>
    <r>
      <rPr>
        <sz val="12"/>
        <color theme="1"/>
        <rFont val="Calibri"/>
        <family val="2"/>
        <scheme val="minor"/>
      </rPr>
      <t xml:space="preserve"> 
</t>
    </r>
    <r>
      <rPr>
        <b/>
        <sz val="12"/>
        <color rgb="FF000000"/>
        <rFont val="Calibri"/>
        <family val="2"/>
        <scheme val="minor"/>
      </rPr>
      <t>Related projects:</t>
    </r>
  </si>
  <si>
    <t>Project RAK 6  "Development of  user-centric support services of R&amp;D projects (incl. Alpha)"</t>
  </si>
  <si>
    <t>Project RAK 12 "Optimization and quality improvement of business cooperation support processes (incl. ALPHA)"</t>
  </si>
  <si>
    <t xml:space="preserve">Project RAK 52 “User-centered financial management services ( ALPHA sync)". </t>
  </si>
  <si>
    <r>
      <rPr>
        <sz val="12"/>
        <color theme="1"/>
        <rFont val="Calibri"/>
        <family val="2"/>
        <scheme val="minor"/>
      </rPr>
      <t>5.</t>
    </r>
    <r>
      <rPr>
        <sz val="12"/>
        <color theme="1"/>
        <rFont val="Calibri"/>
        <family val="2"/>
        <scheme val="minor"/>
      </rPr>
      <t xml:space="preserve"> </t>
    </r>
    <r>
      <rPr>
        <sz val="12"/>
        <color theme="1"/>
        <rFont val="Calibri"/>
        <family val="2"/>
        <scheme val="minor"/>
      </rPr>
      <t>A shared data exchange platform and information field for managing R&amp;D projects and business contracts and sharing information.</t>
    </r>
    <r>
      <rPr>
        <sz val="12"/>
        <color theme="1"/>
        <rFont val="Calibri"/>
        <family val="2"/>
        <scheme val="minor"/>
      </rPr>
      <t xml:space="preserve">  
</t>
    </r>
    <r>
      <rPr>
        <b/>
        <sz val="12"/>
        <color rgb="FF000000"/>
        <rFont val="Calibri"/>
        <family val="2"/>
        <scheme val="minor"/>
      </rPr>
      <t>Related projects:</t>
    </r>
  </si>
  <si>
    <t xml:space="preserve">Rectorate Strategy Office + Technology Transfer Office/ Research Administration Office/ Finance Office/ Information Technology Services - application/implementation; </t>
  </si>
  <si>
    <t>Project RAK 22 "Implementation of the IT development process and user experience sharing (ALPHA sync )"</t>
  </si>
  <si>
    <t xml:space="preserve">6. The competency model for managers and its application. </t>
  </si>
  <si>
    <t xml:space="preserve">Director for Administration/Strategy Office/Academic managers  </t>
  </si>
  <si>
    <t xml:space="preserve">HR management </t>
  </si>
  <si>
    <t xml:space="preserve">Processes </t>
  </si>
  <si>
    <t>Risk 2</t>
  </si>
  <si>
    <t>1. Regulations, regulatory communications management and monitoring of the implementation of regulations are insufficient.</t>
  </si>
  <si>
    <t xml:space="preserve">1. Silo mentality.
2. Distrusting the leaders, potential leadership crisis, leaders, a no-confidence motion against the management (the rector).
3. Outflow of the best staff.
4. Manipulation. </t>
  </si>
  <si>
    <t>1. A confidence crisis</t>
  </si>
  <si>
    <t>Lack of transparency of the university’s internal funding models and fund rules devalues the quality of confidence management.</t>
  </si>
  <si>
    <t xml:space="preserve">1. The Financial Regulations in force. </t>
  </si>
  <si>
    <t xml:space="preserve">2. The new Financial Regulations (transparency at the university and school level). </t>
  </si>
  <si>
    <t xml:space="preserve">Chief Financial Officer, Finance Office </t>
  </si>
  <si>
    <t>Financial management</t>
  </si>
  <si>
    <t>Sentence 11: To this end, we further develop the university's internal funding model, which would mitigate the risks of ambitious and entrepreneurial research groups and promote cooperation between research groups in the university's strategic research areas.</t>
  </si>
  <si>
    <t>The new draft Financial Regulations and its explanatory memorandum have been supplemented  -  a dean shall prepare an explanatory memorandum of the school’s budget explaining the principles of the allocation of funds. The Finance Office shall publish the explanatory memorandums on the intranet. The Finance Office shall check the publication of information on the funding decisions.</t>
  </si>
  <si>
    <t xml:space="preserve">3. The Rector’s directive regarding the creation of the funds. </t>
  </si>
  <si>
    <t xml:space="preserve">4. Making the allocations from the funds transparent on the intranet (funding decisions and reporting on the intranet). </t>
  </si>
  <si>
    <t xml:space="preserve">Finance Office and fund owners; </t>
  </si>
  <si>
    <t xml:space="preserve">5. The deans shall disclose the principles of allocation of funds (in the explanatory memorandum of the school’s budget) and the allocations by department (teaching, research, business, support activities and general management) - it shall be laid down in the new Financial Regulations. </t>
  </si>
  <si>
    <t xml:space="preserve">Chief Financial Officer/deans </t>
  </si>
  <si>
    <t xml:space="preserve"> </t>
  </si>
  <si>
    <r>
      <rPr>
        <b/>
        <sz val="12"/>
        <rFont val="Calibri"/>
        <family val="2"/>
        <charset val="186"/>
        <scheme val="minor"/>
      </rPr>
      <t>Risk assessment</t>
    </r>
  </si>
  <si>
    <t xml:space="preserve">Process </t>
  </si>
  <si>
    <t>Risk 3</t>
  </si>
  <si>
    <t>1. A sudden economic downturn occurs due to a sudden economic crisis or other similar event.</t>
  </si>
  <si>
    <t xml:space="preserve"> 1. Baseline funding of higher education and research provided by the state decreases by 5%. </t>
  </si>
  <si>
    <t>1. Negative budget (a savings plan and using the surplus funds).</t>
  </si>
  <si>
    <t>Inadequate readiness of the university to prevent or mitigate risks resulting from changes in state policies, laws and funding measures puts the financial continuity and competitiveness of the university at risk.</t>
  </si>
  <si>
    <t xml:space="preserve">1. Communication with ministry officials and politicians. </t>
  </si>
  <si>
    <t>3. Lobbying by the University Board, lobbying with the committees of the Parliament, lobbying with the ministers and the government, lobbying prior to elections.</t>
  </si>
  <si>
    <t xml:space="preserve">University Board/Rector/Rectorate; </t>
  </si>
  <si>
    <t xml:space="preserve">Strategic management </t>
  </si>
  <si>
    <t>Sentence 12: We will increase the university's competitive research funding and assist research groups in applying for funding, in particular in the university's strategic research areas.</t>
  </si>
  <si>
    <t>2. Policy development through various institutions Research and Development Council, Universities Estonia, working group of the Organisation of Research and Development Act.</t>
  </si>
  <si>
    <t xml:space="preserve">Policy development </t>
  </si>
  <si>
    <t>4. The Rectorate Strategy Office, the policy unit of the Research Administration Office have been established, the analytical capabilities of the university are strengthened.</t>
  </si>
  <si>
    <t>5. Agreeing on the development of strategies and policies and concrete roles at the level of the Rectorate.</t>
  </si>
  <si>
    <t xml:space="preserve">Rectorate Strategy Office + related parties - Research Administration Office/Office of Academic Affairs/Technology Transfer Office/Finance Office </t>
  </si>
  <si>
    <t>6. Development of the position of the university as an economic engine as laid down in the Strategic Plan, including development of cooperation programs and agreements with professional associations and launching of major strategic projects.</t>
  </si>
  <si>
    <t xml:space="preserve">Vice-Rector for Entrepreneurship </t>
  </si>
  <si>
    <t>Strategic management of entrepreneurship activities,</t>
  </si>
  <si>
    <t>2. The agreement to invest 1% of GDP into R&amp;D activities is not observed and/or reduction of funding of certain research activities due to changes in the rules governing the use of the EU’s Structural Funds.</t>
  </si>
  <si>
    <t>2. Funding by the Ministry of Education and Research decreases by more than 5% and/or the revenue received from R&amp;D projects is significantly smaller (the volume of positive decisions decreases by more than 5%).</t>
  </si>
  <si>
    <t>7. Continuous communication with research and development advisers and synchronisation of cooperation activities, agreeing on the leading unit.</t>
  </si>
  <si>
    <t>Concept of the decision (Rectorate Strategy Office) and implementation (Technology Transfer Office/Research Administration Office)</t>
  </si>
  <si>
    <r>
      <rPr>
        <sz val="12"/>
        <color theme="1"/>
        <rFont val="Calibri"/>
        <family val="2"/>
        <charset val="186"/>
        <scheme val="minor"/>
      </rPr>
      <t>3.</t>
    </r>
    <r>
      <rPr>
        <sz val="12"/>
        <color theme="1"/>
        <rFont val="Calibri"/>
        <family val="2"/>
        <charset val="186"/>
        <scheme val="minor"/>
      </rPr>
      <t xml:space="preserve"> </t>
    </r>
    <r>
      <rPr>
        <sz val="12"/>
        <color theme="1"/>
        <rFont val="Calibri"/>
        <family val="2"/>
        <charset val="186"/>
        <scheme val="minor"/>
      </rPr>
      <t>Change of government, war leading to a significant change in the aliens policy  (sanctions, laws, etc.).</t>
    </r>
  </si>
  <si>
    <t>3. The recruitment of researchers and students from abroad decreases significantly.</t>
  </si>
  <si>
    <r>
      <rPr>
        <sz val="12"/>
        <color theme="1"/>
        <rFont val="Calibri"/>
        <family val="2"/>
        <charset val="186"/>
        <scheme val="minor"/>
      </rPr>
      <t>2.</t>
    </r>
    <r>
      <rPr>
        <sz val="12"/>
        <color theme="1"/>
        <rFont val="Calibri"/>
        <family val="2"/>
        <charset val="186"/>
        <scheme val="minor"/>
      </rPr>
      <t xml:space="preserve"> </t>
    </r>
    <r>
      <rPr>
        <sz val="12"/>
        <color theme="1"/>
        <rFont val="Calibri"/>
        <family val="2"/>
        <charset val="186"/>
        <scheme val="minor"/>
      </rPr>
      <t>The loss of diversity and international dimensions leads to the so-called frog-pond effect and marginalization.</t>
    </r>
  </si>
  <si>
    <r>
      <rPr>
        <sz val="12"/>
        <color rgb="FF000000"/>
        <rFont val="Calibri"/>
        <family val="2"/>
        <charset val="186"/>
        <scheme val="minor"/>
      </rPr>
      <t>8.</t>
    </r>
    <r>
      <rPr>
        <sz val="12"/>
        <color rgb="FF000000"/>
        <rFont val="Calibri"/>
        <family val="2"/>
        <charset val="186"/>
        <scheme val="minor"/>
      </rPr>
      <t xml:space="preserve"> </t>
    </r>
    <r>
      <rPr>
        <sz val="12"/>
        <color rgb="FF000000"/>
        <rFont val="Calibri"/>
        <family val="2"/>
        <charset val="186"/>
        <scheme val="minor"/>
      </rPr>
      <t>RAK-project on the strategy for internationalization.</t>
    </r>
    <r>
      <rPr>
        <u/>
        <sz val="12"/>
        <color rgb="FF000000"/>
        <rFont val="Calibri"/>
        <family val="2"/>
        <charset val="186"/>
        <scheme val="minor"/>
      </rPr>
      <t xml:space="preserve">
</t>
    </r>
    <r>
      <rPr>
        <u/>
        <sz val="12"/>
        <color rgb="FF000000"/>
        <rFont val="Calibri"/>
        <family val="2"/>
        <charset val="186"/>
        <scheme val="minor"/>
      </rPr>
      <t>RAK 32 “Agreeing on strategic directions and principles of internationalization"</t>
    </r>
    <r>
      <rPr>
        <u/>
        <sz val="12"/>
        <color rgb="FF000000"/>
        <rFont val="Calibri"/>
        <family val="2"/>
        <charset val="186"/>
        <scheme val="minor"/>
      </rPr>
      <t xml:space="preserve"> </t>
    </r>
  </si>
  <si>
    <r>
      <rPr>
        <sz val="12"/>
        <color theme="1"/>
        <rFont val="Calibri"/>
        <family val="2"/>
        <charset val="186"/>
        <scheme val="minor"/>
      </rPr>
      <t>9.</t>
    </r>
    <r>
      <rPr>
        <sz val="12"/>
        <color theme="1"/>
        <rFont val="Calibri"/>
        <family val="2"/>
        <charset val="186"/>
        <scheme val="minor"/>
      </rPr>
      <t xml:space="preserve"> </t>
    </r>
    <r>
      <rPr>
        <sz val="12"/>
        <color theme="1"/>
        <rFont val="Calibri"/>
        <family val="2"/>
        <charset val="186"/>
        <scheme val="minor"/>
      </rPr>
      <t>To review the current internationalization strategy - whether to prepare a crisis plan and activities to mitigate and prevent drastic scenarios of alien policy changes - activities targeted at students and activities targeted at researchers + e.g. to send PhD students in strategic fields to study abroad and use scholarship funds to tie them with and make them return to TalTech after their post-doctoral research in order to launch new  tenures and research fields.</t>
    </r>
  </si>
  <si>
    <t>Head of International Cooperation/Vice-Rector for Research/Vice-Rector for Academic Affairs, etc.;</t>
  </si>
  <si>
    <t>Description and preparation of various scenarios has been a topic of the discussion (e.g., the decision of the state to switch to partially or fully paid higher education, but no separate preparations are made for this, but the option is knowingly taken into account so that at the political level the positions can be proposed and calculations be presented in order to make the decision.</t>
  </si>
  <si>
    <t xml:space="preserve">Comment </t>
  </si>
  <si>
    <t>Risk 4</t>
  </si>
  <si>
    <t>II (sectoral risk)</t>
  </si>
  <si>
    <t xml:space="preserve">1. Cooperation is carried out with an unfavourable partner, network or programme. </t>
  </si>
  <si>
    <t xml:space="preserve">1. It turns out that the university cooperates with a nationally unfavourable partner, information on which reaches the wider public/interest groups. 
2. In the course of the cooperation, the university is exploited in a way that poses a threat to security. </t>
  </si>
  <si>
    <t>1. An outcome that is damaging to reputation and/or security.</t>
  </si>
  <si>
    <t>Insufficient awareness and failure to see security, external relations related and political risks in selecting cooperation partners can cause reputational damage.</t>
  </si>
  <si>
    <t xml:space="preserve">1. Various trainings and other awareness-raising activities for the members of the university. </t>
  </si>
  <si>
    <t>Rectorate Strategy Office - Head of International Cooperation + security coordinator;</t>
  </si>
  <si>
    <t xml:space="preserve">Management of international cooperation </t>
  </si>
  <si>
    <t>Sentence 17: We enhance our international reputation through cooperation with top universities and research-intensive companies in the world. To this end, together with partners from the EuroTech Universities Alliance, we lay a foundation for the Europe's most influential centre of engineering and economics education.</t>
  </si>
  <si>
    <t xml:space="preserve">2. Regular contacts between the representatives of various national security and policy authorities , members of the university management board and persons coordinating international cooperation.  </t>
  </si>
  <si>
    <r>
      <rPr>
        <b/>
        <sz val="11"/>
        <color theme="1"/>
        <rFont val="Calibri"/>
        <family val="2"/>
        <scheme val="minor"/>
      </rPr>
      <t>Risk assessment</t>
    </r>
  </si>
  <si>
    <t xml:space="preserve"> Risk 5</t>
  </si>
  <si>
    <t>Vice-Rector for Research</t>
  </si>
  <si>
    <t xml:space="preserve">1. Limitations and underfunding of the tenure system. </t>
  </si>
  <si>
    <t xml:space="preserve">1. Employees leave because they do not see a career perspective (especially young people, top researchers). </t>
  </si>
  <si>
    <t xml:space="preserve">1. Study programmes are closed, lack of students, decline in research productivity. </t>
  </si>
  <si>
    <t>The financial uncertainty and underfunding of the tenure system undermines the sustainability and attractiveness of an academic career in the long run.</t>
  </si>
  <si>
    <t>Strategic management of research;</t>
  </si>
  <si>
    <t>Sentence 13: We improve our career system so as to better support capable, entrepreneurial and effective members of the academic staff, who contribute to research, studies and serving society.</t>
  </si>
  <si>
    <t xml:space="preserve">2. A professor does not receive the funding laid down in the Financial Regulations. </t>
  </si>
  <si>
    <t xml:space="preserve">2. Enforcing, incl. communication and monitoring of implementation, of the Financial Regulations. </t>
  </si>
  <si>
    <t xml:space="preserve">Finance Office </t>
  </si>
  <si>
    <t xml:space="preserve">3. Increase of the funding of the  general research fund at the expense of the increase in the volume of the overhead fee for projects and contracts.  More projects and fewer overhead fee exemptions. </t>
  </si>
  <si>
    <t>Research Administration Office/Technology Transfer Office</t>
  </si>
  <si>
    <t xml:space="preserve">3. Changing decisions, constantly changing communication. </t>
  </si>
  <si>
    <t xml:space="preserve">2. It is difficult to plan the creation and filling of tenure positions </t>
  </si>
  <si>
    <t>2. A decrease in the number of filled tenure positions</t>
  </si>
  <si>
    <t xml:space="preserve">4. More extensive lobbying in society to explain the importance of science and higher education (in order to increase baseline funding). </t>
  </si>
  <si>
    <r>
      <rPr>
        <sz val="11"/>
        <color rgb="FF000000"/>
        <rFont val="Calibri"/>
        <family val="2"/>
        <scheme val="minor"/>
      </rPr>
      <t>Rector/Rectorate/University Board;
See also Risk 3 action 3 and action 5;</t>
    </r>
    <r>
      <rPr>
        <u/>
        <sz val="11"/>
        <color rgb="FF000000"/>
        <rFont val="Calibri"/>
        <family val="2"/>
        <scheme val="minor"/>
      </rPr>
      <t xml:space="preserve"> </t>
    </r>
  </si>
  <si>
    <t>5. Enforcing the university's career model (tenure funding, career opportunities, quality criteria, attestation)</t>
  </si>
  <si>
    <t>Research Administration Office - informing. 
Deans and academic managers - enforcement;</t>
  </si>
  <si>
    <t>Risk 6</t>
  </si>
  <si>
    <t xml:space="preserve">1. Lack of or slow coordination. </t>
  </si>
  <si>
    <t xml:space="preserve">1. Development and launch of large-scale and strategic initiatives outside the university or the emergence of an in-house cross-disciplinary initiative. </t>
  </si>
  <si>
    <t xml:space="preserve">1. A financial loss that weakens the organization's capacity. </t>
  </si>
  <si>
    <t>Lack of proactive internal coordination in initiating horizontal cooperation may lead to failure to obtain financing from key funding measures.</t>
  </si>
  <si>
    <t xml:space="preserve">1. Defining the strategic research areas. </t>
  </si>
  <si>
    <r>
      <rPr>
        <sz val="12"/>
        <color rgb="FF000000"/>
        <rFont val="Calibri"/>
        <family val="2"/>
        <scheme val="minor"/>
      </rPr>
      <t>2.</t>
    </r>
    <r>
      <rPr>
        <sz val="12"/>
        <color rgb="FF000000"/>
        <rFont val="Calibri"/>
        <family val="2"/>
        <scheme val="minor"/>
      </rPr>
      <t xml:space="preserve"> </t>
    </r>
    <r>
      <rPr>
        <sz val="12"/>
        <color rgb="FF000000"/>
        <rFont val="Calibri"/>
        <family val="2"/>
        <scheme val="minor"/>
      </rPr>
      <t>Determining the activities and providing support services for the strategic research areas, finding and supporting the leaders of these activities.</t>
    </r>
    <r>
      <rPr>
        <u/>
        <sz val="12"/>
        <color rgb="FF000000"/>
        <rFont val="Calibri"/>
        <family val="2"/>
        <scheme val="minor"/>
      </rPr>
      <t xml:space="preserve">
</t>
    </r>
    <r>
      <rPr>
        <u/>
        <sz val="12"/>
        <color rgb="FF000000"/>
        <rFont val="Calibri"/>
        <family val="2"/>
        <scheme val="minor"/>
      </rPr>
      <t>Project RAK 4 -"Developing focus topics and linking them to university management decisions"</t>
    </r>
  </si>
  <si>
    <t xml:space="preserve">Research Administration Office </t>
  </si>
  <si>
    <t xml:space="preserve">3. Encouraging contacts between researchers within the university (general courses of doctoral studies, the grant accelerator, trainings, etc.).  </t>
  </si>
  <si>
    <t>1. The funding landscape changes. 
2. Declining relevance of the research field. 
3. Lack of competence.  
4. Lack of human resources. 
5. Narrow focus of the research group on single measures and donors.</t>
  </si>
  <si>
    <t>1. The research group does not receive funding.</t>
  </si>
  <si>
    <t>1. The research group terminates its operation. 
2. The research direction disappears. 
3. Can lead to a decline in the quality of teaching.</t>
  </si>
  <si>
    <t>The interruption of the funding of research groups puts the sustainability of research groups and research directions at risk.</t>
  </si>
  <si>
    <r>
      <rPr>
        <sz val="12"/>
        <color theme="1"/>
        <rFont val="Calibri"/>
        <family val="2"/>
        <scheme val="minor"/>
      </rPr>
      <t>PI (</t>
    </r>
    <r>
      <rPr>
        <sz val="12"/>
        <color rgb="FF000000"/>
        <rFont val="Calibri"/>
        <family val="2"/>
        <scheme val="minor"/>
      </rPr>
      <t>principal investigator)/ the department;</t>
    </r>
    <r>
      <rPr>
        <sz val="12"/>
        <color rgb="FF000000"/>
        <rFont val="Calibri"/>
        <family val="2"/>
        <scheme val="minor"/>
      </rPr>
      <t xml:space="preserve"> </t>
    </r>
  </si>
  <si>
    <t>Sentence 10: We support sustainable, responsible and high-level research groups that make a significant contribution to teaching and serving society. 
Sentence 11: To this end, we further develop the university's internal funding model, which would mitigate the risks of ambitious and entrepreneurial research groups and promote cooperation between research groups in the university's strategic research areas.</t>
  </si>
  <si>
    <t xml:space="preserve">2. Bridge funding for young scientists. </t>
  </si>
  <si>
    <t xml:space="preserve">4. Temporary execution of other projects (up to 2 years). </t>
  </si>
  <si>
    <t>5. A sufficient number of research groups allows joining other groups temporarily.</t>
  </si>
  <si>
    <t xml:space="preserve">6. Even greater support in applying for projects (diversification and planning of long-term activities of the research group) - a preventive and proactive measure. </t>
  </si>
  <si>
    <t xml:space="preserve">Research Administration Office + Technology Transfer Office - helps to diversify the revenue portfolio of research groups through business cooperation; </t>
  </si>
  <si>
    <t>7. Increasing the viability of research groups (8.5 FTE, tenure and the share of external funding) and monitoring -  establishing quality requirements for research groups.</t>
  </si>
  <si>
    <t>Risk 8</t>
  </si>
  <si>
    <t>1. Infrastructure lifecycle is unmanaged.</t>
  </si>
  <si>
    <t>1. The research infrastructure is depreciated or cannot be exploited.</t>
  </si>
  <si>
    <t>1. Becoming less competitive, potential not realized</t>
  </si>
  <si>
    <t>Unmanaged education and research infrastructure lifespan can hinder competitive teaching and learning and research activities.</t>
  </si>
  <si>
    <t xml:space="preserve">1. Mapping of the infrastructure, seeking funding opportunities, participation in the development of funding measures..  </t>
  </si>
  <si>
    <t>2. Project RAK 11  "Development of a sustainable (cross) use and funding model for research laboratories"</t>
  </si>
  <si>
    <t xml:space="preserve">Management of the research infrastructure </t>
  </si>
  <si>
    <t>Sentence 36: The university's environments, both physical and virtual, are convenient and sustainable. They shall attract talented employees and facilitate interaction with our former members of the university family, prospective students and entrepreneurs.</t>
  </si>
  <si>
    <t xml:space="preserve">3. Project RAK 31 "Efficient and sustainable management of TalTech infrastructures" </t>
  </si>
  <si>
    <t xml:space="preserve">Rectorate Strategy Office + input from the Research Administration Office/ Real Estate Office/Office of Academic Affairs; </t>
  </si>
  <si>
    <t xml:space="preserve">Coordinating the infrastructures; </t>
  </si>
  <si>
    <t xml:space="preserve">4. Development and implementation of the infrastructure cost/benefit analysis models; improving joint planning and cross-use of the infrastructure. </t>
  </si>
  <si>
    <t>5. The IT Services Office has mapped a dozen or so older host computers in the research infrastructure/computers  (fully disconnected from the network or with restricted network connection) that need to be replaced.</t>
  </si>
  <si>
    <t xml:space="preserve">Department  </t>
  </si>
  <si>
    <t xml:space="preserve">IT management; </t>
  </si>
  <si>
    <t>6. Project RAK 53  "Improving the quality of e-learning and e-support"</t>
  </si>
  <si>
    <t>Office of Academic Affairs;</t>
  </si>
  <si>
    <t xml:space="preserve">Management of the education infrastructure </t>
  </si>
  <si>
    <t>7. Project RAK 55 “Development of a digital environment supporting degree studies".</t>
  </si>
  <si>
    <t>8. Project RAK 54  "Improving hybrid learning capacities in classrooms".</t>
  </si>
  <si>
    <t>Risk 9</t>
  </si>
  <si>
    <t>Head of the Research Administration Office</t>
  </si>
  <si>
    <t xml:space="preserve">1. Possible lack of awareness of researchers, PhD students (students) of the general principles of research ethics. </t>
  </si>
  <si>
    <t>1. Violation of academic integrity and good scientific practice in research, incl. upon publication.</t>
  </si>
  <si>
    <t xml:space="preserve">1. Damage to the reputation of the university. 
2.  A decrease in the credibility of researchers and research, and thus a decrease in competitiveness. </t>
  </si>
  <si>
    <t>Violation (disregarding) of academic integrity and good scientific practice in research.</t>
  </si>
  <si>
    <t xml:space="preserve">Ethics; </t>
  </si>
  <si>
    <t>Sentence 8: At TalTech, high-level research is conducted, which serves as the basis for applications, studies and research-intensive innovation. Our research results are published in high-level scientific publications and the doctoral theses defended at the university are predominantly based on such research. 
Sentence 29: High academic culture and evidence-based approach to problem solving help to turn disagreements into a breeding ground for new ideas and a practical mind helps to quickly implement the solutions.</t>
  </si>
  <si>
    <t xml:space="preserve">3. Information materials on academic integrity, good practice, etc. are available on the intranet in Estonian and English.  </t>
  </si>
  <si>
    <t xml:space="preserve">4. In addition, materials will be prepared by the Academic Ethics Committee and in the framework of the RAK project for informing and training different target groups.  </t>
  </si>
  <si>
    <r>
      <rPr>
        <sz val="12"/>
        <color rgb="FF000000"/>
        <rFont val="Calibri"/>
        <family val="2"/>
        <charset val="186"/>
        <scheme val="minor"/>
      </rPr>
      <t>5.</t>
    </r>
    <r>
      <rPr>
        <sz val="12"/>
        <color rgb="FF000000"/>
        <rFont val="Calibri"/>
        <family val="2"/>
        <charset val="186"/>
        <scheme val="minor"/>
      </rPr>
      <t xml:space="preserve"> </t>
    </r>
    <r>
      <rPr>
        <sz val="12"/>
        <color rgb="FF000000"/>
        <rFont val="Calibri"/>
        <family val="2"/>
        <charset val="186"/>
        <scheme val="minor"/>
      </rPr>
      <t xml:space="preserve">The Code of Academic Ethics provides the general framework; </t>
    </r>
    <r>
      <rPr>
        <u/>
        <sz val="12"/>
        <color rgb="FF000000"/>
        <rFont val="Calibri"/>
        <family val="2"/>
        <charset val="186"/>
        <scheme val="minor"/>
      </rPr>
      <t xml:space="preserve">
To support and develop ethics related issues the project RAK_69 “Ethical people in an ethical university” has been launched.</t>
    </r>
  </si>
  <si>
    <t>Risk 10</t>
  </si>
  <si>
    <t xml:space="preserve">I (strategic, university-wide) </t>
  </si>
  <si>
    <t>Vice-Rector for Research (shall involve Vice-Rector for Academic Affairs)</t>
  </si>
  <si>
    <t>1. Low funding of higher education and research, the society does not value scientific degrees.</t>
  </si>
  <si>
    <t xml:space="preserve">1. Due to the decrease in the volume of studies in Estonian, the funding of the university decreases and the university loses its accreditation. 
2. If the teaching staff are not involved in the work of a research group and the top researchers are not involved in teaching, the students may not realize the possibilities and attractiveness of a research career. </t>
  </si>
  <si>
    <t>Failing to build an adequate next Estonian-speaking academic generation puts the sustainability of Estonian-language higher education and the competitiveness of research at risk.</t>
  </si>
  <si>
    <t xml:space="preserve">1. The university shall introduce more itself as an employer - make professors more visible.  </t>
  </si>
  <si>
    <t xml:space="preserve">Research Administration Office/Office of Academic Affairs/Marketing and Communications Office  </t>
  </si>
  <si>
    <t>Sentence 24: We stand for the preservation of the Estonian language and culture, primarily by providing higher education in Estonian, launching domestic spin-off and start-up companies and developing Estonian as research language.</t>
  </si>
  <si>
    <t xml:space="preserve">2.  Greater recognition of the value of teaching in the university’s career model (teaching track Associate Professors, evaluating teaching experience upon the selection and attestation of tenured professors).  </t>
  </si>
  <si>
    <t xml:space="preserve">Vice-Rector for Research/Vice-Rector for Academic Affairs </t>
  </si>
  <si>
    <r>
      <rPr>
        <sz val="12"/>
        <color rgb="FF000000"/>
        <rFont val="Calibri"/>
        <family val="2"/>
        <charset val="186"/>
      </rPr>
      <t>3.</t>
    </r>
    <r>
      <rPr>
        <sz val="12"/>
        <color rgb="FF000000"/>
        <rFont val="Calibri"/>
        <family val="2"/>
        <charset val="186"/>
      </rPr>
      <t xml:space="preserve"> </t>
    </r>
    <r>
      <rPr>
        <sz val="12"/>
        <color rgb="FF000000"/>
        <rFont val="Calibri"/>
        <family val="2"/>
        <charset val="186"/>
      </rPr>
      <t>Increasing the baseline funding of higher education and research</t>
    </r>
    <r>
      <rPr>
        <sz val="12"/>
        <color rgb="FF000000"/>
        <rFont val="Calibri"/>
        <family val="2"/>
        <charset val="186"/>
      </rPr>
      <t xml:space="preserve"> 
</t>
    </r>
    <r>
      <rPr>
        <u/>
        <sz val="12"/>
        <color rgb="FF000000"/>
        <rFont val="Calibri"/>
        <family val="2"/>
        <charset val="186"/>
      </rPr>
      <t>See also Risk 3 measure 3</t>
    </r>
  </si>
  <si>
    <r>
      <rPr>
        <sz val="12"/>
        <color rgb="FF000000"/>
        <rFont val="Calibri"/>
        <family val="2"/>
        <scheme val="minor"/>
      </rPr>
      <t xml:space="preserve">Vice-Rector for Academic Affairs and Vice-Rector for Research (state funding)/ principal investigator (attracting more competitive funding); </t>
    </r>
    <r>
      <rPr>
        <u/>
        <sz val="12"/>
        <color rgb="FF000000"/>
        <rFont val="Calibri"/>
        <family val="2"/>
        <scheme val="minor"/>
      </rPr>
      <t>see also Risk 12 measure 2.</t>
    </r>
  </si>
  <si>
    <t xml:space="preserve">4. Integrating the teaching staff (lecturers, senior lecturers) into research groups. </t>
  </si>
  <si>
    <r>
      <rPr>
        <sz val="12"/>
        <color theme="1"/>
        <rFont val="Calibri"/>
        <family val="2"/>
        <scheme val="minor"/>
      </rPr>
      <t>Heads of departments /</t>
    </r>
    <r>
      <rPr>
        <sz val="12"/>
        <color rgb="FF000000"/>
        <rFont val="Calibri"/>
        <family val="2"/>
        <scheme val="minor"/>
      </rPr>
      <t>principal investigator;</t>
    </r>
    <r>
      <rPr>
        <sz val="12"/>
        <color rgb="FF000000"/>
        <rFont val="Calibri"/>
        <family val="2"/>
        <scheme val="minor"/>
      </rPr>
      <t xml:space="preserve"> </t>
    </r>
  </si>
  <si>
    <t>5. Participation of top researchers in teaching (attestations and key performance indicators of the Strategic Plan - the share of teaching staff with a doctoral degree).</t>
  </si>
  <si>
    <t xml:space="preserve">Vice-Rector for Academic Affairs/ Vice-Rector for Research/deans; </t>
  </si>
  <si>
    <t>Strategic management of teaching</t>
  </si>
  <si>
    <t xml:space="preserve">6. Introducing career paths to students, involving students in research groups. </t>
  </si>
  <si>
    <t xml:space="preserve">Degree studies </t>
  </si>
  <si>
    <t xml:space="preserve"> 7. Additional language training for international employees. </t>
  </si>
  <si>
    <t xml:space="preserve">Human Resources Office </t>
  </si>
  <si>
    <t>Study Director</t>
  </si>
  <si>
    <t>1. Plagiarism.</t>
  </si>
  <si>
    <t>1. Invalidating the research paper (incl. a bachelor’s or master’s thesis) and revoking the awarded academic degree.</t>
  </si>
  <si>
    <t>1. Damage to the university's reputation and loss of credibility.</t>
  </si>
  <si>
    <t>Damage to the reputation and credibility of the university due to violation of good practices of teaching and research ethics in I and II level of studies.</t>
  </si>
  <si>
    <t xml:space="preserve">1. All graduation thesis and several other student papers (essays, lab reports) undergo a plagiarism check.  </t>
  </si>
  <si>
    <t xml:space="preserve">2. In autumn, a document on the good practice in learning and teaching will be completed, where special emphasis will be put on the issues of ethics. </t>
  </si>
  <si>
    <t xml:space="preserve">Office of Academic Affairs / supervisor </t>
  </si>
  <si>
    <t>Sentence 1: Our graduates are able to solve real-life problems with their evidence-based mindset, practical engineering skills, good self-management and cooperation skills and entrepreneurial spirit. They are ready to take responsibility for the development of the Estonian economy and are in high demand in the international labour market.</t>
  </si>
  <si>
    <t xml:space="preserve">3. The schools have prepared guidelines for writing graduation theses. The study programmes include courses that address research-related details.  </t>
  </si>
  <si>
    <t xml:space="preserve">4. Continuous awareness-raising efforts and checking and condemning plagiarism. </t>
  </si>
  <si>
    <t xml:space="preserve">Office of Academic Affairs/ Programme Director </t>
  </si>
  <si>
    <t xml:space="preserve">5. The university’s legislation sets out measures for cases where there is evidence of plagiarism or other violations of good academic practice.  </t>
  </si>
  <si>
    <t xml:space="preserve">6. To define the supervisor’s role and responsibilities. </t>
  </si>
  <si>
    <t xml:space="preserve">Office of Academic Affairs/ Dean / Programme Director </t>
  </si>
  <si>
    <t>Vice-Rector for Academic Affairs (shall involve Vice-Rector for Research)</t>
  </si>
  <si>
    <t>1. Low wages of the academic staff and PhD students.</t>
  </si>
  <si>
    <t xml:space="preserve">1. Talented graduates of master’s studies take up employment outside the university. 
2. In some disciplines, the teaching capability disappears since there is no new generation of teachers. 
3. We have to settle for mediocre or foreign staff. </t>
  </si>
  <si>
    <t>1. The university is unable to compete in the wage market and raise its next generation of teaching staff.</t>
  </si>
  <si>
    <t>The low competitiveness of an academic career (relatively low wages of teaching staff/PhD students/researchers on the labour market) makes it difficult to recruit and retain staff and attract a new generation of teaching staff.</t>
  </si>
  <si>
    <t xml:space="preserve">1. The position of Early Stage Researcher. </t>
  </si>
  <si>
    <t xml:space="preserve">Research Administration Office/ Ddeans; </t>
  </si>
  <si>
    <t xml:space="preserve">Doctoral studies </t>
  </si>
  <si>
    <r>
      <rPr>
        <sz val="12"/>
        <color rgb="FF000000"/>
        <rFont val="Calibri"/>
        <family val="2"/>
        <scheme val="minor"/>
      </rPr>
      <t>2.</t>
    </r>
    <r>
      <rPr>
        <sz val="12"/>
        <color rgb="FF000000"/>
        <rFont val="Calibri"/>
        <family val="2"/>
        <scheme val="minor"/>
      </rPr>
      <t xml:space="preserve"> </t>
    </r>
    <r>
      <rPr>
        <sz val="12"/>
        <color rgb="FF000000"/>
        <rFont val="Calibri"/>
        <family val="2"/>
        <scheme val="minor"/>
      </rPr>
      <t>No wage ceiling. If the unit can provide funding, the amount of the wages can be set at the level of the wage market.</t>
    </r>
    <r>
      <rPr>
        <sz val="12"/>
        <color rgb="FF000000"/>
        <rFont val="Calibri"/>
        <family val="2"/>
        <scheme val="minor"/>
      </rPr>
      <t xml:space="preserve"> </t>
    </r>
    <r>
      <rPr>
        <u/>
        <sz val="11"/>
        <color rgb="FF000000"/>
        <rFont val="Calibri"/>
        <family val="2"/>
        <scheme val="minor"/>
      </rPr>
      <t xml:space="preserve">
</t>
    </r>
    <r>
      <rPr>
        <u/>
        <sz val="11"/>
        <color rgb="FF000000"/>
        <rFont val="Calibri"/>
        <family val="2"/>
        <scheme val="minor"/>
      </rPr>
      <t>See also Risk 13 measure 1</t>
    </r>
  </si>
  <si>
    <t>3. Increase in state funding (KPI of the Strategic Plan). Lobbying in the Ministry of Education and Research.</t>
  </si>
  <si>
    <t xml:space="preserve">Office of Academic Affairs; </t>
  </si>
  <si>
    <t xml:space="preserve">4. New Financial Regulations that help raise awareness of the importance of teaching. </t>
  </si>
  <si>
    <t>Office of Academic Affairs / Finance Office</t>
  </si>
  <si>
    <t>5. To increase the wages of the teaching staff (different categories) using the additional funds received by the university.</t>
  </si>
  <si>
    <t>Dean/Heads of Departments (implementation);</t>
  </si>
  <si>
    <t xml:space="preserve">6. Strong research groups that can pay additional remuneration to academic staff (including teaching staff and in order to attract talented PhD students). </t>
  </si>
  <si>
    <r>
      <rPr>
        <sz val="12"/>
        <color rgb="FF000000"/>
        <rFont val="Calibri"/>
        <family val="2"/>
        <scheme val="minor"/>
      </rPr>
      <t xml:space="preserve">Research Administration Office; </t>
    </r>
    <r>
      <rPr>
        <u/>
        <sz val="12"/>
        <color rgb="FF000000"/>
        <rFont val="Calibri"/>
        <family val="2"/>
        <scheme val="minor"/>
      </rPr>
      <t xml:space="preserve">
See also the viability of research groups - Risk 7.</t>
    </r>
  </si>
  <si>
    <t xml:space="preserve">Director for Administration </t>
  </si>
  <si>
    <t xml:space="preserve">1. Recruitment process 
2 . Career management 
3. Remuneration policy 
4. Geopolitical position
5. Aggression 
6. Economic crisis
7. Adjustment problems </t>
  </si>
  <si>
    <t>1. 10% leave the university.</t>
  </si>
  <si>
    <t>1. The development of the disciplines would be hampered.</t>
  </si>
  <si>
    <t>Limited opportunities to recruit and keep top professionals in the field at the university, affects the competitiveness of the university in the long term.</t>
  </si>
  <si>
    <t>1. No wage ceiling. If the unit can provide funding, the amount of the wages can be set at the level of the wage market.</t>
  </si>
  <si>
    <t>The staff have high degree of discretion in their academic activities to develop their field of activity.</t>
  </si>
  <si>
    <t>2. The reputation of the university is good and improving, the working environment of the university is appealing.</t>
  </si>
  <si>
    <t xml:space="preserve">3. Creation and launch of the university's employer brand. Consciously increasing the prominence and visibility of the top performers. </t>
  </si>
  <si>
    <t xml:space="preserve">Human Resources Office / Marketing and Communications Office; </t>
  </si>
  <si>
    <t xml:space="preserve">Marketing and communication; </t>
  </si>
  <si>
    <t>4. The organization of work at the university makes it possible to maintain a good work-life balance if desired.</t>
  </si>
  <si>
    <t xml:space="preserve">Human Resources Office/ immediate superiors </t>
  </si>
  <si>
    <t>5. The development of central support services is aimed at reducing the administrative problems of employees and simplifying solutions. (RAK projects)</t>
  </si>
  <si>
    <t xml:space="preserve"> 6. Project RAK 51  "Improving the availability and satisfaction with support services”</t>
  </si>
  <si>
    <t xml:space="preserve">Human Resources Office/ Support Service Development Manager </t>
  </si>
  <si>
    <t xml:space="preserve">Quality monitoring </t>
  </si>
  <si>
    <t>7. Projec tRAK 50 "Establishing support passports and service level standards".</t>
  </si>
  <si>
    <t xml:space="preserve">Quality management; </t>
  </si>
  <si>
    <t>8. To make the leadership program available and update it. The development of leadership skills helps to increase the ability of units to support the improvement of the working environment and remuneration of top performers.</t>
  </si>
  <si>
    <t xml:space="preserve">Human Resources Office/ Academic managers </t>
  </si>
  <si>
    <t xml:space="preserve">9. Development and implementation of employee onboarding programs. </t>
  </si>
  <si>
    <t xml:space="preserve">10. Development and implementation of employee offboarding programs (incl. development of the culture of exit interviews). </t>
  </si>
  <si>
    <t>Risk 14</t>
  </si>
  <si>
    <r>
      <rPr>
        <sz val="12"/>
        <color theme="1"/>
        <rFont val="Calibri"/>
        <family val="2"/>
        <charset val="186"/>
        <scheme val="minor"/>
      </rPr>
      <t>1.</t>
    </r>
    <r>
      <rPr>
        <sz val="12"/>
        <color theme="1"/>
        <rFont val="Calibri"/>
        <family val="2"/>
        <charset val="186"/>
        <scheme val="minor"/>
      </rPr>
      <t xml:space="preserve"> </t>
    </r>
    <r>
      <rPr>
        <sz val="12"/>
        <color theme="1"/>
        <rFont val="Calibri"/>
        <family val="2"/>
        <charset val="186"/>
        <scheme val="minor"/>
      </rPr>
      <t>Underperformance.</t>
    </r>
    <r>
      <rPr>
        <sz val="12"/>
        <color theme="1"/>
        <rFont val="Calibri"/>
        <family val="2"/>
        <charset val="186"/>
        <scheme val="minor"/>
      </rPr>
      <t xml:space="preserve"> </t>
    </r>
    <r>
      <rPr>
        <sz val="12"/>
        <color theme="1"/>
        <rFont val="Calibri"/>
        <family val="2"/>
        <charset val="186"/>
        <scheme val="minor"/>
      </rPr>
      <t>Successful tenured employees do not encounter this.</t>
    </r>
    <r>
      <rPr>
        <sz val="12"/>
        <color theme="1"/>
        <rFont val="Calibri"/>
        <family val="2"/>
        <charset val="186"/>
        <scheme val="minor"/>
      </rPr>
      <t xml:space="preserve"> </t>
    </r>
  </si>
  <si>
    <t>1. The person is upset. 
2. The issue can escalate outside the university.</t>
  </si>
  <si>
    <t>Lack of clarity regarding resignation of underperforming  tenured professors damages the reputation of the academic career and the dignity of professors.</t>
  </si>
  <si>
    <t>1. Appointment to Professor Emeritus/Emerita status is a valued opportunity for transitioning of well-performing professors to retirement.</t>
  </si>
  <si>
    <t xml:space="preserve">Human Resources Office    </t>
  </si>
  <si>
    <t xml:space="preserve">Immediate superior/ head of the research group/director/dean </t>
  </si>
  <si>
    <t xml:space="preserve">3. Providing support to managers in solving personal, complex cases - staff and communication </t>
  </si>
  <si>
    <t xml:space="preserve">Human Resources Office/immediate superior (incl. appraisal interviews)/deans/directors   </t>
  </si>
  <si>
    <t>4. Development of leadership skills, regular feedback on work performance</t>
  </si>
  <si>
    <t>Data Protection Officer (shall involve the head of the IT Services Office and the head of the HPC Centre)</t>
  </si>
  <si>
    <t>1. A violation is detected by the partner, in the course of an audit or inspection.</t>
  </si>
  <si>
    <t>1. The project donor requests recovery. 
2. Cooperation/a contract is terminated, no opportunity to compete in the following rounds - financial and reputational damage.</t>
  </si>
  <si>
    <t>Lack of a uniform data policy and inadequate data management diminishes the credibility and competitiveness of the university as a strategic or leading partner.</t>
  </si>
  <si>
    <t xml:space="preserve">1. Carrying out regular audits and daily monitoring of data processing and protection. </t>
  </si>
  <si>
    <t xml:space="preserve">2. Carrying out additional inspections of data processing and protection. </t>
  </si>
  <si>
    <t>Data Protection Officer</t>
  </si>
  <si>
    <t xml:space="preserve">Data protection and information security management; </t>
  </si>
  <si>
    <t>Sentence 33: The university provides seamless, efficient and cost-effective support services with an aim to support and better integrate high-quality studies, research and innovation.</t>
  </si>
  <si>
    <t xml:space="preserve">3. Regularly updating /supplementing  data processing, protection and information security regulations and management systems. </t>
  </si>
  <si>
    <t xml:space="preserve">4. Updating the data processing and protection management system. Supplementing and implementing the data processing and protection policy project. </t>
  </si>
  <si>
    <t xml:space="preserve">5. Assessment of data processing and protection and information security risks. </t>
  </si>
  <si>
    <t xml:space="preserve">6. Supplementing the data processing and protection and information security risk assessment (the university’s new higher level risk assessment). </t>
  </si>
  <si>
    <t xml:space="preserve">7. Daily counselling and regular training of university members on data protection and information security. </t>
  </si>
  <si>
    <t xml:space="preserve">8. Supplementing trainings on data protection and information security (the university’s new face-to-face and online trainings). </t>
  </si>
  <si>
    <t>9. Project RAK 30  "Development of data processing principles and policies".</t>
  </si>
  <si>
    <t>Risk 16</t>
  </si>
  <si>
    <t>Head of the IT Services Office (shall involve the Study Director)</t>
  </si>
  <si>
    <t xml:space="preserve">1. Cyber attack. 
2. Incorrect configuration. 
3. A hardware error.
4. A software error.
5. A network error.
</t>
  </si>
  <si>
    <t>1. An incident (unplanned disruption or error) in Moodle and/or in the study information system.</t>
  </si>
  <si>
    <t>1. Studies are disrupted, the impact is especially critical during the exam period.</t>
  </si>
  <si>
    <t>Incidents related to Moodle and the study information system can prevent teaching at critical moments.</t>
  </si>
  <si>
    <t>1.  A service-level agreement regarding Moodle to ensure that work can be performed according to requirements.</t>
  </si>
  <si>
    <t xml:space="preserve">2. An SLA for the maintenance of the study information system application shall be agreed with the Office of Academic Affairs. </t>
  </si>
  <si>
    <t>3. We monitor solutions in order to react as quickly as possible or proactively.</t>
  </si>
  <si>
    <t xml:space="preserve">6. We have set a chain for incident response. </t>
  </si>
  <si>
    <t xml:space="preserve">7. We develop software and make configurations in compliance with the best practice in the field of IT. </t>
  </si>
  <si>
    <t xml:space="preserve">8. Preparation and practising of recovery plans. </t>
  </si>
  <si>
    <t xml:space="preserve">IT development </t>
  </si>
  <si>
    <t xml:space="preserve">9. The data in the information systems are backed up.  </t>
  </si>
  <si>
    <t xml:space="preserve">10. Preparation and practising of recovery plans. </t>
  </si>
  <si>
    <t>Risk 17</t>
  </si>
  <si>
    <t xml:space="preserve"> Head of the IT Services Office (shall involve the Data Protection Officer and the head of the HPC Centre)</t>
  </si>
  <si>
    <t xml:space="preserve">1. Unawareness of the users regarding information security risks (information assets are handled carelessly or not in compliance with the established measures. 
2. Cyber attacks.
3. Configuration errors.
4. Inadequate security measures.
</t>
  </si>
  <si>
    <t>1. An information security incident (the availability, integrity and confidentiality of data is not ensured).</t>
  </si>
  <si>
    <t>1. A loss of availability of a business process, reputational damage, loss of important information.</t>
  </si>
  <si>
    <t xml:space="preserve"> Inadequate preventive measures taken to prevent information security incidents related to important information assets of the university (the availability, integrity and confidentiality of data is not ensured) may cause a loss of availability of a business process, reputational damage, loss of important information.</t>
  </si>
  <si>
    <t>1. We develop software and make configurations in compliance with the best practice in the field of IT.</t>
  </si>
  <si>
    <t xml:space="preserve">Information Technology Services Office </t>
  </si>
  <si>
    <t>Sentence 33: The university provides seamless, efficient and cost-effective support services with an aim to support and better integrate high-quality studies, research and innovation. 
Sentence 36: The university's environments, both physical and virtual, are convenient and sustainable. They shall attract talented employees and facilitate interaction with our former members of the university family, prospective students and entrepreneurs.</t>
  </si>
  <si>
    <t>2. We monitor solutions in order to react as quickly as possible or proactively.</t>
  </si>
  <si>
    <t>3. We apply reasonable security measures.</t>
  </si>
  <si>
    <t>4. The information security policy has been prepared and implemented.</t>
  </si>
  <si>
    <t>5. Implementation of the Estonian Information Security Standard.</t>
  </si>
  <si>
    <t>6. We develop software and make configurations in compliance with the best practice in the field of IT.</t>
  </si>
  <si>
    <t xml:space="preserve">7. Information assets have been backed up. </t>
  </si>
  <si>
    <t>8. Raising the awareness of the members of the university about data handling and information security.</t>
  </si>
  <si>
    <r>
      <rPr>
        <b/>
        <sz val="11"/>
        <rFont val="Calibri"/>
        <family val="2"/>
        <charset val="186"/>
        <scheme val="minor"/>
      </rPr>
      <t>Risk assessment</t>
    </r>
  </si>
  <si>
    <t xml:space="preserve"> Risk 18</t>
  </si>
  <si>
    <t>Head of IT Services Office</t>
  </si>
  <si>
    <t>1. Failure of network devices, including outdated devices. 
2. Cyber attack.
3. Configuration errors.</t>
  </si>
  <si>
    <t>1. The computer network is not available.</t>
  </si>
  <si>
    <t>1. Disruption of the availability of various processes and services dependent on the computer network.</t>
  </si>
  <si>
    <t>Some university services are unavailable or unusable due to unavailability of the computer network.</t>
  </si>
  <si>
    <t>1. Regular updating of network equipments.</t>
  </si>
  <si>
    <t xml:space="preserve">2. To regularly update network equipment and ensure permanent funding for that. </t>
  </si>
  <si>
    <t>3. Using backup UPSs for networking equipment.</t>
  </si>
  <si>
    <t xml:space="preserve">4. The architecture and configuration of the network equipment shall be such that the failure of one device does not result in a loss of availability of the entire network. </t>
  </si>
  <si>
    <t xml:space="preserve">5. Network monitoring and incident response capability. </t>
  </si>
  <si>
    <t xml:space="preserve"> Risk 19</t>
  </si>
  <si>
    <t>Director for Administration</t>
  </si>
  <si>
    <t>1. An event causing crisis (e.g. shooting).</t>
  </si>
  <si>
    <t xml:space="preserve">1. Incorrect response due to poorly prepared crisis management/response. The countermeasures are inadequate. </t>
  </si>
  <si>
    <t>1. The crisis escalates more than it could have. 
2. We solve it worse than we could have. For example, we are unable to localize a dangerous individual (lock the person in a room).</t>
  </si>
  <si>
    <t xml:space="preserve">Inadequate preparedness for crisis (e.g. a school shooting, a bomb attack or any other catastrophe) that has a direct impact on people’s lives, incl. poorly planned scenario and lack of awareness for quick response (bottom-up communication of information) and inability to quickly react in a crisis situation can put the lives of students and staff at risk. </t>
  </si>
  <si>
    <t xml:space="preserve">1. Regular activities preparing for crisis management and response have been carried out, but there are areas that have not been covered (e.g. technological crisis). </t>
  </si>
  <si>
    <t xml:space="preserve">Crisis manager; </t>
  </si>
  <si>
    <t xml:space="preserve">Crisis management </t>
  </si>
  <si>
    <t>Crisis management process.</t>
  </si>
  <si>
    <t xml:space="preserve">3. The university’s crisis management procedures, teams, roles and plans have been prepared and established, but they need to be updated and supplemented. </t>
  </si>
  <si>
    <t xml:space="preserve">5. The awareness of the members of the university has been raised through corrsponding communication. </t>
  </si>
  <si>
    <t xml:space="preserve">6. Raising the awareness of the members of the university (regarding the principles of crisis resolution) by strengthening the corresponding communication. </t>
  </si>
  <si>
    <t xml:space="preserve">7. Crisis management and resolution trainings and exercises in key areas have been provided at the university annually, but the trainings and exercises need to be organized regularly and systematically. </t>
  </si>
  <si>
    <t xml:space="preserve">8. Regular and systematic planning and conduct of university’s crisis management and resolution trainings and exercises in key areas. </t>
  </si>
  <si>
    <t xml:space="preserve">10. Ensuring the systemic functioning of crisis management and resolution by complementing the university’s technical solutions and other tools for crisis management and resolution. </t>
  </si>
  <si>
    <t xml:space="preserve">11. Additional locking systems (doors that can be locked from the inside) for sheltering from sudden attacks. </t>
  </si>
  <si>
    <t xml:space="preserve">Real Estate Office </t>
  </si>
  <si>
    <t xml:space="preserve">Security services and protection of property </t>
  </si>
  <si>
    <t>Risk 20</t>
  </si>
  <si>
    <t>Vice-Rector for Academic Affairs</t>
  </si>
  <si>
    <t>1. An epidemic, war, fire, an extreme weather phenomenon (flood, storm).</t>
  </si>
  <si>
    <r>
      <rPr>
        <sz val="12"/>
        <color theme="1"/>
        <rFont val="Calibri"/>
        <family val="2"/>
        <scheme val="minor"/>
      </rPr>
      <t>1.</t>
    </r>
    <r>
      <rPr>
        <sz val="12"/>
        <color theme="1"/>
        <rFont val="Calibri"/>
        <family val="2"/>
        <scheme val="minor"/>
      </rPr>
      <t xml:space="preserve"> </t>
    </r>
    <r>
      <rPr>
        <sz val="12"/>
        <color theme="1"/>
        <rFont val="Calibri"/>
        <family val="2"/>
        <scheme val="minor"/>
      </rPr>
      <t>It is impossible to use the university’s teaching infrastructure (destroyed, a lockdown, an epidemic, etc.).</t>
    </r>
  </si>
  <si>
    <t>1. Teaching (face-to-face teaching) cannot be carried out in the premises of the university.</t>
  </si>
  <si>
    <t>In the event of an emergency, the university will not be able to ensure full online studies over a long period of time.</t>
  </si>
  <si>
    <t xml:space="preserve">1. E-support is provided for most of the courses in Moodle; licences with the possibility to access virtual learning environments. </t>
  </si>
  <si>
    <t xml:space="preserve">2. Guidelines and information materials  have been prepared for e-learning and Proctorio licenses have been purchased for online examinations. </t>
  </si>
  <si>
    <t xml:space="preserve"> 3. The teaching staff have long-term (3 semesters) online teaching experience.</t>
  </si>
  <si>
    <t xml:space="preserve">4. The possibilities for carrying out laboratory work and practical training virtually or at home. </t>
  </si>
  <si>
    <t xml:space="preserve"> Risk 21</t>
  </si>
  <si>
    <t>Chief Financial Officer</t>
  </si>
  <si>
    <t>1. Students don't have enough money.</t>
  </si>
  <si>
    <t>1. Students fail to pay the tuition fees on time.</t>
  </si>
  <si>
    <t>1. Low financial impact.</t>
  </si>
  <si>
    <t>A credit risk regarding the receipt of income from students and customers</t>
  </si>
  <si>
    <t xml:space="preserve">1. The process of handling outstanding receivables (reminders + debt collection).  </t>
  </si>
  <si>
    <t xml:space="preserve"> Finance Office</t>
  </si>
  <si>
    <t xml:space="preserve">The process has not been described formally, but works in practice. Three reminders are sent in case of student debts, cooperation with the departments, the possibility to reschedule debts. Thereafter the debt is transferred to a collection agency. Annual credit loss is rather optimized (EUR 15 thousand per year). </t>
  </si>
  <si>
    <t>Dean’s offices /Finance Office</t>
  </si>
  <si>
    <t>2. Companies don't pay bills.</t>
  </si>
  <si>
    <t>2. Companies don’t pay bills on time.</t>
  </si>
  <si>
    <t xml:space="preserve">4. The process of handling outstanding bills (reminders + debt collection).  </t>
  </si>
  <si>
    <t xml:space="preserve">The process has not been described formally, but works in practice. Three reminders are sent in case of debts, cooperation with the departments, thereafter the debt is transferred to a collection agency. The development of sales reporting is already underway (in June 2022), it provides an overview more rapidly when payment defaults occur. There is an effectively functioning system where the debts are relatively quicly transferred to a collection agency and credit losses are minimized effectively (EUR 30 thousand/year). </t>
  </si>
  <si>
    <t xml:space="preserve">6. Sales reports (submitted + current overview of outstanding bills). </t>
  </si>
  <si>
    <t>Technology Transfer Office / Finance Office</t>
  </si>
  <si>
    <t>1. Too many procurements at a time or procurement planning is started too late.</t>
  </si>
  <si>
    <t>1. Procurement contracts between the contracting parties are not concluded by the required deadlines.</t>
  </si>
  <si>
    <t>1. The execution of projects or business contracts is delayed, there are no valid framework contracts for the necessary services, which in turn can lead to a recourse claim.</t>
  </si>
  <si>
    <t>The complexity and lack of operational efficiency of the procurement process puts at risk the timely execution of research projects, cooperation agreements and internal development projects and may affect the revenue received from projects/contracts.</t>
  </si>
  <si>
    <t xml:space="preserve">1. An integrated procurement process. </t>
  </si>
  <si>
    <t xml:space="preserve">2. An environment for small purchases. </t>
  </si>
  <si>
    <t xml:space="preserve">Organisation of procurements </t>
  </si>
  <si>
    <t xml:space="preserve">3. Preparation of a procurement plan (twice a year). </t>
  </si>
  <si>
    <t xml:space="preserve">4. Additional procurement specialists and or legal officers are required. </t>
  </si>
  <si>
    <t xml:space="preserve">5. Reviewing of the procurement process, further optimisation, design of procurement documentation and performance analysis of procurement processes. </t>
  </si>
  <si>
    <t xml:space="preserve">6. Regular trainings for contracting authorities about the procurement process. </t>
  </si>
  <si>
    <t>1. Structural units buy products and services on their own in small quantities without a procurement process, so that the total limits that would require the organization of proper procurements are exceeded.</t>
  </si>
  <si>
    <t>1. During the audit, it is discovered that the total limit has been exceeded and the public procurement obligation has been violated.</t>
  </si>
  <si>
    <t>1. If the purchase was made under a target-financed project, it can lead to recourse claims, in other cases just a reprimand, warning, observation, etc.</t>
  </si>
  <si>
    <t xml:space="preserve">1. The procurement assistants manually check compliance with the limits. </t>
  </si>
  <si>
    <t>In the environment for small purchases it should be possible to categorize purchases so that the thresholds for the purchases can be monitored. (The categories are subjective and not clearly defined)</t>
  </si>
  <si>
    <t xml:space="preserve"> Risk 24</t>
  </si>
  <si>
    <t>1. Either the framework agreement and the purchases made under it during the project or the procurement made directly for the purchase of the project is rejected.</t>
  </si>
  <si>
    <t>1. A funder files a recovery claim, because it is considered that the purchases made under the project do not comply with the requirements.</t>
  </si>
  <si>
    <t>1. Financial damage from recovery claims.</t>
  </si>
  <si>
    <t>Risks of recovery of targeted funding related to ineligibility of procurements. Recovery related to procurements is usually claimed when the procurements of the purchases that received targeted funding were carried out incorrectly –  this applies also with retroactive effect upon implementation of new requirements.</t>
  </si>
  <si>
    <t xml:space="preserve">1. The procurement procedure and an integrated procurement process. </t>
  </si>
  <si>
    <t xml:space="preserve">Finance Office  </t>
  </si>
  <si>
    <t xml:space="preserve">3. Additional procurement specialists and or legal officers are required. </t>
  </si>
  <si>
    <t xml:space="preserve">4. Reviewing of the procurement process, further optimisation, design of procurement documentation and performance analysis of procurement processes. </t>
  </si>
  <si>
    <t xml:space="preserve">5. Regular trainings for contracting authorities about the procurement process. </t>
  </si>
  <si>
    <t xml:space="preserve"> Risk 25</t>
  </si>
  <si>
    <t>1. Underfunding that does not cover real estate depreciation and emergency building repairs.</t>
  </si>
  <si>
    <t>1. A building is unusable, the state authorities request closure of the building.</t>
  </si>
  <si>
    <t>1. Teaching and research are disrupted.
2. Damage to reputation.</t>
  </si>
  <si>
    <t>Permanent underfunding of the university real estate does not allow for the sustainable development of university campuses and other real estate.</t>
  </si>
  <si>
    <t xml:space="preserve">2. Continuous and adequate funding must be agreed upon and allocated annually. </t>
  </si>
  <si>
    <t xml:space="preserve">Director for Administration /Finance Office </t>
  </si>
  <si>
    <t>Sentence 36: The university's environments, both physical and virtual, are convenient and sustainable. They shall attract talented employees and facilitate interaction with our former members of the university family, prospective students and entrepreneurs. 
Sentence 38: Tallinn University of Technology is distinguished by its climate smartness and energy efficiency and it is a smart city test centre. The university forms a whole regardless of the location</t>
  </si>
  <si>
    <t xml:space="preserve">3. The annual rental income and capital budget allocated to the Real Estate Office is inadequate. </t>
  </si>
  <si>
    <t xml:space="preserve">Director for Administration/ Real Estate Office </t>
  </si>
  <si>
    <t xml:space="preserve">Real estate and campus management </t>
  </si>
  <si>
    <t>Real Estate Development Director</t>
  </si>
  <si>
    <t xml:space="preserve">1. Long- and short-term external power outages and voltage fluctuations.  
2. Failure of the systems and equipment controlling the power supply of the university’s real estate (e.g. air conditioning systems stop working) 
</t>
  </si>
  <si>
    <t xml:space="preserve">1. Devices stop working, become inoperative or start working in the wrong mode when turned on.
 2. Air conditioner system failures. </t>
  </si>
  <si>
    <t>1. Devices stop working - repairs can be very expensive and take a long time.
2. Research processes are disrupted causing great losses in terms of research and materials.
3. IT equipment overheats and the operation of applications or the network is disrupted.
4. If the insurance does not cover the replacement/repair of the equipment, it is an unplanned expense.</t>
  </si>
  <si>
    <t>Power outages, network connection failures, substation maintenance or emergencies damage the reliability of the IT infrastructure, research and education infrastructures and utility systems of buildings and can cause unplanned expenses.</t>
  </si>
  <si>
    <t xml:space="preserve">1. The server rooms  are partially (in the SOC and ITC buildings) supplied with UPS systems and generators. </t>
  </si>
  <si>
    <t xml:space="preserve">2. High-risk real estate related equipment, systems and rooms must be mapped by building and the need for additional equipment must be determined. </t>
  </si>
  <si>
    <t>3. Generation capacity must be increased and UPSs should be employed for each piece of critical equipment. If necessary, back-up duplication in critical locations.</t>
  </si>
  <si>
    <t>4. Equipment insurance (the contract will expire).</t>
  </si>
  <si>
    <t xml:space="preserve">6. Regular inspection and assessment of the condition of equipment and utility networks owned by the university.  </t>
  </si>
  <si>
    <t xml:space="preserve">7. Supplementing the financial scheme for replacing outdated or broken equipment (cooling equipment, heating equipment). </t>
  </si>
  <si>
    <t xml:space="preserve">Maintenance of buildings and facilities; </t>
  </si>
  <si>
    <t xml:space="preserve">9. Regular review of contracts. </t>
  </si>
  <si>
    <t>10. It is necessary to define the criteria, when the impact of a risk increases and the risk turns into crisis and a crisis situation must be declared.</t>
  </si>
  <si>
    <t xml:space="preserve">See also Risk 19 “Preparedness for crisis” </t>
  </si>
  <si>
    <t>11. Autonomous power supply of security and access control systems for 12-24 hours.</t>
  </si>
  <si>
    <t xml:space="preserve">12. High-risk rooms must be mapped. Mitigation actions must be planned based on it. </t>
  </si>
  <si>
    <t xml:space="preserve"> Risk 27</t>
  </si>
  <si>
    <t>Head of Human Resources Office</t>
  </si>
  <si>
    <t>1. The COVID-19 emergency, resulting in workers being forced to work remotely.</t>
  </si>
  <si>
    <t>1. A change in the work procedure causes employees’ depression and stress and the incidence of illness increases.</t>
  </si>
  <si>
    <t>1. Work may be disrupted in all areas of the university’s activities, work efficiency drops, employee motivation decreases.</t>
  </si>
  <si>
    <t>Changes in the work environment can cause employee burnout and increase of conflict situations, which lead to disruptions in the organisation of work, deterioration of the organizational climate and work performance.</t>
  </si>
  <si>
    <t>1. The services of psychologists working at the university under a contract are available to all the employees.</t>
  </si>
  <si>
    <t xml:space="preserve">Human Resources Office/ heads of units </t>
  </si>
  <si>
    <t>Sentence 28: Our university family is tight-knit and family-friendly and fosters employees’ personal fulfilment and we value diversity as the cornerstone of academic freedom and the driving force of breakthrough research and innovation.</t>
  </si>
  <si>
    <t>2. A specific occupational physician consulting service providing mental health support to employees.</t>
  </si>
  <si>
    <t xml:space="preserve">3. An employee can choose a suitable form of work by agreement with his/her superior. </t>
  </si>
  <si>
    <t>4. Training of managers.</t>
  </si>
  <si>
    <t>5. The HR Office and Office of Academic Affairs provide assistance to managers in solving conflict situations.</t>
  </si>
  <si>
    <t xml:space="preserve">6. The procedure for processing appeals and complaints is laid down in the Conciliation Procedure and a procedure has been laid down for whistleblowing. </t>
  </si>
  <si>
    <t>7. Intentional communication on the topic and training of problem recognition skills.</t>
  </si>
  <si>
    <t xml:space="preserve">Risk 28 </t>
  </si>
  <si>
    <t>1. Lack of awareness, increased stress levels or difference between value judgements of the members of the university.</t>
  </si>
  <si>
    <t>1. Discriminatory behaviour that causes the discriminated party’s need for protection.</t>
  </si>
  <si>
    <t xml:space="preserve">1. Reputational damage if the case gets media attention. 
2. Decrease in employee satisfaction with the university. 
3. Potential lawsuits.
</t>
  </si>
  <si>
    <t>Discrimination among the members of the university can lead to deterioration of the organizational climate, mental health disorders of individuals and great reputational damage to the university.</t>
  </si>
  <si>
    <t xml:space="preserve">1. Defining and disclosing the principles, drawing up an action plan. </t>
  </si>
  <si>
    <t xml:space="preserve">2. Raising situational awareness through data disclosure and training. </t>
  </si>
  <si>
    <t xml:space="preserve">3. The Conciliation Procedure, which lays down the procedure for  the resolution of cases of discrimination at the university. </t>
  </si>
  <si>
    <t xml:space="preserve">4. Promoting the best practices through seminars and briefings. </t>
  </si>
  <si>
    <t xml:space="preserve">5. Setting the goal of gender balance for the university as one of the key indicators in the Strategic Plan. </t>
  </si>
  <si>
    <t>1. Accidents happen to employees due to a lack of knowledge about occupational safety or an unsafe working environment.</t>
  </si>
  <si>
    <t>1. Occupational accident</t>
  </si>
  <si>
    <t>1. Decrease in the employee’s ability to work.
2. Lower level of employee satisfaction with the activities of the university.
3. Precepts or fines issued by supervisory bodies.
4. Damage to the university’s reputation if the incident is covered by the news media.</t>
  </si>
  <si>
    <t>Failure to comply with the occupational safety regulations leads to occupational accidents with severe consequences, which can lead to significant loss of the ability of employees to work and cause damage to the reputation of the university.</t>
  </si>
  <si>
    <t xml:space="preserve">1. Existence and up-to-dateness of regulations, risk assessments and safety instructions. </t>
  </si>
  <si>
    <t xml:space="preserve">2. A digital environment for managing and using documents. </t>
  </si>
  <si>
    <t xml:space="preserve">Chief Work Environment Specialist; </t>
  </si>
  <si>
    <t xml:space="preserve">3. Supervision and training. </t>
  </si>
  <si>
    <t xml:space="preserve">4. Digital training opportunities, reporting on completion of compulsory training. </t>
  </si>
  <si>
    <t xml:space="preserve">5. Substantive organisation and quality of the work of working environment representatives. </t>
  </si>
  <si>
    <t xml:space="preserve"> Risk 30</t>
  </si>
  <si>
    <t>1. An employee has inadequate ethical standards. 
2. An employee has lack of knowledge of conflict of interest (e.g. also the aspects of corruption). 
3. The control mechanisms for preventing and managing conflicts of interest are inadequate.</t>
  </si>
  <si>
    <t>1. Financial loss,  as well as use of inappropriate equipment because there is no money to buy a suitable device/equipment or financial or reputational damage caused by corruption.</t>
  </si>
  <si>
    <t>Conflicts of interest in contracts may result in reputational damage or may lead to claims for damages or compliance notices issued to the university.</t>
  </si>
  <si>
    <t>1. The Procedure for Avoiding a Conflict of Interests and Preventing Corruption.</t>
  </si>
  <si>
    <t>The support process for legal services;</t>
  </si>
  <si>
    <t>Sentence 29: High academic culture and evidence-based approach to problem solving help to turn disagreements into a breeding ground for new ideas and a practical mind helps to quickly implement the solutions.</t>
  </si>
  <si>
    <t xml:space="preserve">2. The course ““Preventing corruption and conflicts of interest in the public sector” available in Moodle. </t>
  </si>
  <si>
    <t xml:space="preserve">3. Additional trainings, continuous informing, to supplement ”Examples of possible conflicts of interest and a code of conduct”.  </t>
  </si>
  <si>
    <t>4. To review the contracting process and potential risks.</t>
  </si>
  <si>
    <t xml:space="preserve">Internal Audit Office </t>
  </si>
  <si>
    <t xml:space="preserve"> Risk 31</t>
  </si>
  <si>
    <t>1. Combined impact of macroeconomic and political factors.</t>
  </si>
  <si>
    <t>1. Exponential increase of external costs and wages in the labour market within a short period of time.</t>
  </si>
  <si>
    <t>1. The university’s real purchasing power decreases, significant cuts must be made, volumes must be reduced.</t>
  </si>
  <si>
    <t>A general decrease in purchasing power resulting from an external price shock (a sudden increase in costs makes the university suspend investments and developments or optimize more).</t>
  </si>
  <si>
    <t>2. Centrally, at the level of units and the University Board, opportunities for optimisation and cost savings and optimisation are sought through university-wide agreements (real estate, use of space, economy, etc.).</t>
  </si>
  <si>
    <t xml:space="preserve">Chief Financial Officer/ Finance Office/Academic managers </t>
  </si>
  <si>
    <t>3. Analysis of the options to fix external prices.</t>
  </si>
  <si>
    <t xml:space="preserve">Chief Financial Officer/ Finance Office </t>
  </si>
  <si>
    <t>No</t>
  </si>
  <si>
    <t>RISK TYPE</t>
  </si>
  <si>
    <t xml:space="preserve">RISK OWNER </t>
  </si>
  <si>
    <t xml:space="preserve"> RISK FORMULATION</t>
  </si>
  <si>
    <t>RISK ASSESSMENT - Likelihood</t>
  </si>
  <si>
    <t>RISK ASSESSMENT - Impact</t>
  </si>
  <si>
    <t>RISK ASSESSMENT - Risk score</t>
  </si>
  <si>
    <t>COUNTERMEASURES 
(Required)</t>
  </si>
  <si>
    <t xml:space="preserve">PERSONS/UNITS RESPONSIBLE for the measures </t>
  </si>
  <si>
    <t>Risk-related PROCESS(ES)</t>
  </si>
  <si>
    <t xml:space="preserve">Risk 5 </t>
  </si>
  <si>
    <t xml:space="preserve">Risk 7 </t>
  </si>
  <si>
    <t xml:space="preserve">Risk 11 </t>
  </si>
  <si>
    <t xml:space="preserve">Risk 12 </t>
  </si>
  <si>
    <t xml:space="preserve">Risk 13 </t>
  </si>
  <si>
    <t xml:space="preserve">Risk 19 </t>
  </si>
  <si>
    <t xml:space="preserve">Risk 22 </t>
  </si>
  <si>
    <t xml:space="preserve">Risk 26 </t>
  </si>
  <si>
    <t>Risk profile</t>
  </si>
  <si>
    <t>Criteria for assessing the impact of a risk</t>
  </si>
  <si>
    <t>1 – will almost never occur</t>
  </si>
  <si>
    <t>2 -will seldom occur</t>
  </si>
  <si>
    <t>3 - will sometimes occur</t>
  </si>
  <si>
    <t>4 - will frequently occur</t>
  </si>
  <si>
    <t>5 - almost certain to occur</t>
  </si>
  <si>
    <t>Catastrophic</t>
  </si>
  <si>
    <t>Medium</t>
  </si>
  <si>
    <t>Critical</t>
  </si>
  <si>
    <t>Very high</t>
  </si>
  <si>
    <t>Moderate</t>
  </si>
  <si>
    <t>Minor</t>
  </si>
  <si>
    <t>Negligible</t>
  </si>
  <si>
    <t>Impact/consequence</t>
  </si>
  <si>
    <t>Impact/consequence assessment criteria</t>
  </si>
  <si>
    <t>a core activity or area must be terminated at the university (bankruptcy or half of the university closed)</t>
  </si>
  <si>
    <t>a large extent of the university’s core activities cannot be carried out during the year (significant negative impact on the university’s budget - 30-50%)</t>
  </si>
  <si>
    <t>significant impact, recovery from which can take 3 to 5 years (less than 25% of the budget)</t>
  </si>
  <si>
    <t>rapid recovery, the former state can be achieved within a year by resorting to internal reserves, less than 10% of the annual budget)</t>
  </si>
  <si>
    <t>unpleasant, temporary, inconvenient</t>
  </si>
  <si>
    <t>Description of likelihood</t>
  </si>
  <si>
    <t>The event is almost certain to occur, e.g. once a year</t>
  </si>
  <si>
    <t xml:space="preserve">The event occurs frequently, e.g. once every 2-3 years </t>
  </si>
  <si>
    <t>The event occurs sometimes, e.g. once every 4-10 years</t>
  </si>
  <si>
    <t>The event occurs frequently, e.g. once every 10-25 years</t>
  </si>
  <si>
    <t>The event occurs occurs very rarely and in exceptional circumstances, e.g. once every 25 years or less frequently</t>
  </si>
  <si>
    <t xml:space="preserve">ÜLDJUHTIMINE </t>
  </si>
  <si>
    <t xml:space="preserve">Kriiside juhtimine; </t>
  </si>
  <si>
    <t xml:space="preserve">Eetika; </t>
  </si>
  <si>
    <t xml:space="preserve">Riskide juhtimine; </t>
  </si>
  <si>
    <t xml:space="preserve">Muudatuste ja parendusvajaduste juhtimine; </t>
  </si>
  <si>
    <t xml:space="preserve">Kvaliteedijuhtimine; </t>
  </si>
  <si>
    <t xml:space="preserve">Andmekaitse ja infoturbe juhtimine; </t>
  </si>
  <si>
    <t xml:space="preserve">Taristute koordineerimine; </t>
  </si>
  <si>
    <t>Finantside juhtimine;</t>
  </si>
  <si>
    <t xml:space="preserve">Personali juhtimine; </t>
  </si>
  <si>
    <t xml:space="preserve">Juhtimine ja esindamine; </t>
  </si>
  <si>
    <t xml:space="preserve">Rahvusvahelise koostöö juhtimine; </t>
  </si>
  <si>
    <t xml:space="preserve">Poliitikate kujundamine; </t>
  </si>
  <si>
    <t xml:space="preserve">Siseaudit; </t>
  </si>
  <si>
    <t xml:space="preserve">Strateegiline juhtimine; </t>
  </si>
  <si>
    <t xml:space="preserve">ÕPPIMINE JA ÕPETAMINE </t>
  </si>
  <si>
    <t>Õppetegevuse strateegiline juhtimine;</t>
  </si>
  <si>
    <t xml:space="preserve">Olümpiaadikool; </t>
  </si>
  <si>
    <t xml:space="preserve">Täiendusõppe teenuse osutamine; </t>
  </si>
  <si>
    <t xml:space="preserve">Tehnoloogiakooli teenuse osutamine; </t>
  </si>
  <si>
    <t xml:space="preserve">Eksamikooli teenuse osutamine; </t>
  </si>
  <si>
    <t xml:space="preserve">Õpiabi teenuse osutamine; </t>
  </si>
  <si>
    <t xml:space="preserve">Avatud õppe teenuse osutamine; </t>
  </si>
  <si>
    <t xml:space="preserve">Tasemeõpe; </t>
  </si>
  <si>
    <t xml:space="preserve">Õppetaristu juhtimine; </t>
  </si>
  <si>
    <t xml:space="preserve">TEADUS JA ARENDUS </t>
  </si>
  <si>
    <t>Teadustegevuse strateegiline juhtimine;</t>
  </si>
  <si>
    <t xml:space="preserve">Doktoriõpe; </t>
  </si>
  <si>
    <t xml:space="preserve">Muuseumi teenuse osutamine; </t>
  </si>
  <si>
    <t xml:space="preserve">Kirjastuse teenuse osutamine; </t>
  </si>
  <si>
    <t xml:space="preserve">Raamatukogu teenuse osutamine; </t>
  </si>
  <si>
    <t xml:space="preserve">Teadus- ja arendustegevus: teadusprojektid; </t>
  </si>
  <si>
    <t xml:space="preserve">Teadustaristu juhtimine; </t>
  </si>
  <si>
    <t xml:space="preserve">ETTEVÕTLIK ÜLIKOOL </t>
  </si>
  <si>
    <t>Ettevõtlustegevuse strateegiline juhtimine;</t>
  </si>
  <si>
    <t xml:space="preserve">Ettevõtluskoostöö tugiteenuste osutamine; </t>
  </si>
  <si>
    <t xml:space="preserve">Tehnoloogiasiirde teenuste osutamine; </t>
  </si>
  <si>
    <t xml:space="preserve">Uuseetevõtluse teenuse osutamine; </t>
  </si>
  <si>
    <t xml:space="preserve">Konverentside, seminaride, töötubade korraldamine; </t>
  </si>
  <si>
    <t xml:space="preserve">Virtuaal- ja liitreaalsuse töötubade ja koolituste korraldamine; </t>
  </si>
  <si>
    <t xml:space="preserve">Mektory maja ruumide rentimine ja tugiteenuste pakkumine; </t>
  </si>
  <si>
    <t xml:space="preserve">Arengufondi stipendiumite välja andmise ja annetuste vastuvõtmise koordineerimine; </t>
  </si>
  <si>
    <t xml:space="preserve">Vilistlassuhete koordineerimine; </t>
  </si>
  <si>
    <t xml:space="preserve">TUGITEENUSED </t>
  </si>
  <si>
    <t xml:space="preserve">Dokumendihaldus; </t>
  </si>
  <si>
    <t xml:space="preserve">Asjaajamine; </t>
  </si>
  <si>
    <t xml:space="preserve">Arhiivihaldus; </t>
  </si>
  <si>
    <t xml:space="preserve">IT juhtimine; </t>
  </si>
  <si>
    <t xml:space="preserve">IT tugi; </t>
  </si>
  <si>
    <t xml:space="preserve">IT haldus; </t>
  </si>
  <si>
    <t xml:space="preserve">IT arendus; </t>
  </si>
  <si>
    <t xml:space="preserve">Kinnisvara ja linnaku juhtimine; </t>
  </si>
  <si>
    <t xml:space="preserve">Hoonete ja rajatiste hooldamine; </t>
  </si>
  <si>
    <t xml:space="preserve">Kinnisvara ehitus- ja remont; </t>
  </si>
  <si>
    <t xml:space="preserve">Turvateenus ja vara säilitamine; </t>
  </si>
  <si>
    <t xml:space="preserve">Kinnisvara ja rajatiste haldus; </t>
  </si>
  <si>
    <t xml:space="preserve">Sporditeenused; </t>
  </si>
  <si>
    <t xml:space="preserve">Hangete korraldamine; </t>
  </si>
  <si>
    <t xml:space="preserve">Raamatupidamine; </t>
  </si>
  <si>
    <t xml:space="preserve">Turundus ja kommunikatsioon; </t>
  </si>
  <si>
    <t>Õigusteenuste tugiprotsess;</t>
  </si>
  <si>
    <r>
      <rPr>
        <b/>
        <sz val="11"/>
        <color theme="1"/>
        <rFont val="Calibri"/>
        <family val="2"/>
        <charset val="186"/>
        <scheme val="minor"/>
      </rPr>
      <t xml:space="preserve">Table “TalTech Risk Matrix”
</t>
    </r>
    <r>
      <rPr>
        <sz val="11"/>
        <color theme="1"/>
        <rFont val="Calibri"/>
        <family val="2"/>
        <charset val="186"/>
        <scheme val="minor"/>
      </rPr>
      <t xml:space="preserve">
</t>
    </r>
    <r>
      <rPr>
        <b/>
        <i/>
        <sz val="11"/>
        <color theme="1"/>
        <rFont val="Calibri"/>
        <family val="2"/>
        <charset val="186"/>
        <scheme val="minor"/>
      </rPr>
      <t>Important links where you can read more about risk management.</t>
    </r>
    <r>
      <rPr>
        <i/>
        <sz val="11"/>
        <color theme="1"/>
        <rFont val="Calibri"/>
        <family val="2"/>
        <charset val="186"/>
        <scheme val="minor"/>
      </rPr>
      <t xml:space="preserve">
</t>
    </r>
    <r>
      <rPr>
        <b/>
        <sz val="11"/>
        <color theme="1"/>
        <rFont val="Calibri"/>
        <family val="2"/>
        <charset val="186"/>
        <scheme val="minor"/>
      </rPr>
      <t>Risk management</t>
    </r>
    <r>
      <rPr>
        <sz val="11"/>
        <color theme="1"/>
        <rFont val="Calibri"/>
        <family val="2"/>
        <charset val="186"/>
        <scheme val="minor"/>
      </rPr>
      <t xml:space="preserve"> -  https://portal.taltech.ee/wiki/show/et:uldjuhtimine:riskijuhtimine:main 
</t>
    </r>
    <r>
      <rPr>
        <b/>
        <sz val="11"/>
        <color theme="1"/>
        <rFont val="Calibri"/>
        <family val="2"/>
        <charset val="186"/>
        <scheme val="minor"/>
      </rPr>
      <t xml:space="preserve">SMART (risk management) </t>
    </r>
    <r>
      <rPr>
        <sz val="11"/>
        <color theme="1"/>
        <rFont val="Calibri"/>
        <family val="2"/>
        <charset val="186"/>
        <scheme val="minor"/>
      </rPr>
      <t xml:space="preserve">- https://smart.taltech.ee/protsess/riskide-juhtimine/  
</t>
    </r>
    <r>
      <rPr>
        <b/>
        <i/>
        <sz val="11"/>
        <color theme="1"/>
        <rFont val="Calibri"/>
        <family val="2"/>
        <charset val="186"/>
        <scheme val="minor"/>
      </rPr>
      <t xml:space="preserve">Definitions of key terms in the table: </t>
    </r>
    <r>
      <rPr>
        <sz val="11"/>
        <color theme="1"/>
        <rFont val="Calibri"/>
        <family val="2"/>
        <charset val="186"/>
        <scheme val="minor"/>
      </rPr>
      <t xml:space="preserve">
“</t>
    </r>
    <r>
      <rPr>
        <b/>
        <sz val="11"/>
        <color theme="1"/>
        <rFont val="Calibri"/>
        <family val="2"/>
        <charset val="186"/>
        <scheme val="minor"/>
      </rPr>
      <t>Owner</t>
    </r>
    <r>
      <rPr>
        <sz val="11"/>
        <color theme="1"/>
        <rFont val="Calibri"/>
        <family val="2"/>
        <charset val="186"/>
        <scheme val="minor"/>
      </rPr>
      <t>” means a person or unit responsible for mitigating the risk.
“</t>
    </r>
    <r>
      <rPr>
        <b/>
        <sz val="11"/>
        <color theme="1"/>
        <rFont val="Calibri"/>
        <family val="2"/>
        <charset val="186"/>
        <scheme val="minor"/>
      </rPr>
      <t>Person/unit responsible</t>
    </r>
    <r>
      <rPr>
        <sz val="11"/>
        <color theme="1"/>
        <rFont val="Calibri"/>
        <family val="2"/>
        <charset val="186"/>
        <scheme val="minor"/>
      </rPr>
      <t xml:space="preserve">” means a person or unit (or several units) responsible for the implementation of the listed risk mitigation measure.  </t>
    </r>
  </si>
  <si>
    <t>Person/unit responsible</t>
  </si>
  <si>
    <t xml:space="preserve">Rectorate Strategy Office (the concept of decisions)/Research Administration Office, Technology Transfer Office, Office of Academic Affairs, Finance Office, IT Services Office; </t>
  </si>
  <si>
    <t xml:space="preserve"> Technology Transfer Office/Research Administration Office/Office of Academic Affairs + Finance Office/IT Services Office - application/implementation;  </t>
  </si>
  <si>
    <t xml:space="preserve">1. The new Financial Regulations lay down clearly the financing principles of the tenure systems; the analysis of and support for deciding on tenured positions BASED ON THE CRITERIA (Power BI reports).  </t>
  </si>
  <si>
    <t>1. The principles of funding tenured positions  is clearly laid down in the Financial Regulations.</t>
  </si>
  <si>
    <t xml:space="preserve">3. Department’s reserves. Using the surplus funds for the school. </t>
  </si>
  <si>
    <t>Some researchers still expect to have the bridge funding option that provides a sense of security as in the case of the grant fund for young scientists, should the research funding of the research group terminate and the applications be unsuccessful. The discussions led to a decision that bridge funding could be guaranteed through a certain type of risk fund, the prerequisite of which is compliance of the research groups with the agreed quality and sustainability requirements (the implementation of which takes time) - the measure would be implemented in approximately 7 years.</t>
  </si>
  <si>
    <t xml:space="preserve">1. Preventive action - informing on the issues of academic integrity at the school and department level, all the members of the Academic Ethics Committee appointed from the schools disseminate information.  </t>
  </si>
  <si>
    <t xml:space="preserve">2. More active dissemination of information takes place e.g. at the beginning of an academic year, in the framework of the onboarding program for new employees, from programme directors to PhD students.  </t>
  </si>
  <si>
    <t xml:space="preserve">1. A drastic decrease in the number of Estonians in doctoral studies and at different stages of an academic career.
</t>
  </si>
  <si>
    <t>Office of Academic Affairs/ Research Administration Office (the policy of research groups) / programme directors/principal investigator;</t>
  </si>
  <si>
    <t>1. A person who has failed an attestation and has not reached retirement age yet.</t>
  </si>
  <si>
    <t>2. Attestation and annual interviews also ensure that tenured professors are constantly aware of the evaluation of their work performance and help to avoid the unpleasantness of sudden resignation resulting from underperformance.</t>
  </si>
  <si>
    <r>
      <t xml:space="preserve">1. Violation of applicable regulations (due to ignorance) - e.g.: </t>
    </r>
    <r>
      <rPr>
        <i/>
        <sz val="12"/>
        <color theme="1"/>
        <rFont val="Calibri"/>
        <family val="2"/>
        <charset val="186"/>
        <scheme val="minor"/>
      </rPr>
      <t>DataManagementPlan</t>
    </r>
    <r>
      <rPr>
        <sz val="12"/>
        <color theme="1"/>
        <rFont val="Calibri"/>
        <family val="2"/>
        <charset val="186"/>
        <scheme val="minor"/>
      </rPr>
      <t xml:space="preserve"> in projects or violation of the provisions of  GDPR.</t>
    </r>
  </si>
  <si>
    <t>5. We have concluded agreements with the development partners whom we can involve in case of incidents.</t>
  </si>
  <si>
    <t>4. We have talented IT specialists.</t>
  </si>
  <si>
    <t xml:space="preserve">IT Services Office together with the Office of Academic Affairs </t>
  </si>
  <si>
    <t xml:space="preserve">2. Planning and implementation of additional activities required for the university’s preparedness for crisis management and response. Updating of various crisis management plans and schemes. </t>
  </si>
  <si>
    <t xml:space="preserve">9. The university has functioning technical solutions and other tools for crisis management and resolution, but there are some uncovered areas. </t>
  </si>
  <si>
    <t xml:space="preserve">4.  The university’s crisis management and response regulations need to be updated and supplemented in terms of organisational changes and additional crisis situations (e.g. war situation, technological crisis),  in order to have action plans for possible different crisis situations. The crisis manager has been designated and team roles have been updated. </t>
  </si>
  <si>
    <t>2. To draw up a process guide, to describe the best practices (Finance Ofice) - what can be checked by the persons responsible.</t>
  </si>
  <si>
    <t xml:space="preserve">3. Documenting, notifying of and providing training regarding the debt handling process.  </t>
  </si>
  <si>
    <t>5. To draw up a process guide, to describe the best practices (Finance Ofice) - what can be checked by the persons responsible.</t>
  </si>
  <si>
    <t>Procurements have become more complex over time (more services, fewer products) and volumes have increased, more disputes have been filed and supervision has become more stringent, but the human resources are limited. A constant problem is that the contracting authority starts with the procurement process too late and lack of quality and experience of the contracting authorities in setting requirements. The environment for small purchases is under development in 2022, it will enable reopening of a competition under framework agreements in a more convenient and easily auditable way in the future. Trainings have been organized irregularly.</t>
  </si>
  <si>
    <t>The overall risk of small-scale procurements, which, if not managed, can lead to claims for damages, violation or compliance notices issued to the university.</t>
  </si>
  <si>
    <t xml:space="preserve">1. The new version of the Financial Regulations, which will enter into force in July of 2022, lay down that real estate shall be financed as the first priority and allows the real estate fund to be allocated before the budget is distributed between the units.   </t>
  </si>
  <si>
    <t xml:space="preserve">4. Preparation of the university's real estate development plan, which creates a basis for increasing real estate profitability. </t>
  </si>
  <si>
    <t xml:space="preserve">8. The procedure for responding to and solving incidents defined in contracts to manage the quality of the service provided by the partners. </t>
  </si>
  <si>
    <t xml:space="preserve">5. The needs to insure the equipment of the academic units must be mapped, a new procurement must be conducted and the academic units shall be informed of the insurance guarantee. </t>
  </si>
  <si>
    <t>1. The university purchases a service/product at a price higher than the market price or purchases an unsuitable service/product of inferior quality, or enters into a contract without checking the aspects regarding corruption (e.g. an employee purchases from his/her own undertaking, etc.).</t>
  </si>
  <si>
    <t>1. Decentralized financial management (Financial Regulations) ensure that each unit shall achieve a budget balance and save costs, if necessary.</t>
  </si>
  <si>
    <t>From 10.2022, the cost of real estate use has been based on actual external costs for the final consumer, fixed previously.</t>
  </si>
  <si>
    <t>In the case of services, the price of which is increasing, opportunities are sought to reduce consumption (in 2022 energy). The pricing of the services sold must cover own expenditure (cost increase is passed on to customers), but most of the university’s revenue does not allow flexible passing-on of a cost increase. Structural units can use historical reserves (surplus) to temporarily withstand losses if the situation is not permanent or can be compensated by revenue growth in the future. The structural units can also seek temporary solutions by using internal loans.</t>
  </si>
  <si>
    <t>COUNTERMEASURES 
(Currently existing)</t>
  </si>
  <si>
    <t>Risk profile symbols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</si>
</sst>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u/>
      <sz val="11"/>
      <color theme="10"/>
      <name val="Calibri"/>
      <family val="2"/>
      <scheme val="minor"/>
    </font>
    <font>
      <sz val="12"/>
      <color theme="1"/>
      <name val="Calibri"/>
      <family val="2"/>
      <scheme val="minor"/>
    </font>
    <font>
      <sz val="10"/>
      <name val="Arial"/>
      <family val="2"/>
    </font>
    <font>
      <sz val="12"/>
      <name val="Verdana"/>
      <family val="2"/>
    </font>
    <font>
      <b/>
      <sz val="12"/>
      <name val="Verdana"/>
      <family val="2"/>
    </font>
    <font>
      <sz val="10"/>
      <name val="Verdana"/>
      <family val="2"/>
    </font>
    <font>
      <sz val="12"/>
      <color theme="1"/>
      <name val="Verdana"/>
      <family val="2"/>
    </font>
    <font>
      <sz val="12"/>
      <color indexed="9"/>
      <name val="Verdana"/>
      <family val="2"/>
    </font>
    <font>
      <b/>
      <sz val="12"/>
      <color indexed="10"/>
      <name val="Verdana"/>
      <family val="2"/>
    </font>
    <font>
      <sz val="12"/>
      <color rgb="FF444444"/>
      <name val="Verdana"/>
      <family val="2"/>
    </font>
    <font>
      <sz val="12"/>
      <color rgb="FF000000"/>
      <name val="Verdana"/>
      <family val="2"/>
    </font>
    <font>
      <sz val="12"/>
      <color theme="1"/>
      <name val="Calibri"/>
      <family val="2"/>
      <charset val="186"/>
      <scheme val="minor"/>
    </font>
    <font>
      <sz val="11"/>
      <name val="Calibri"/>
      <family val="2"/>
      <charset val="186"/>
      <scheme val="minor"/>
    </font>
    <font>
      <sz val="12"/>
      <name val="Calibri"/>
      <family val="2"/>
      <charset val="186"/>
      <scheme val="minor"/>
    </font>
    <font>
      <sz val="11"/>
      <color rgb="FF3F3F76"/>
      <name val="Calibri"/>
      <family val="2"/>
      <charset val="186"/>
      <scheme val="minor"/>
    </font>
    <font>
      <b/>
      <sz val="11"/>
      <color rgb="FFFA7D00"/>
      <name val="Calibri"/>
      <family val="2"/>
      <charset val="186"/>
      <scheme val="minor"/>
    </font>
    <font>
      <b/>
      <sz val="12"/>
      <name val="Calibri"/>
      <family val="2"/>
      <charset val="186"/>
      <scheme val="minor"/>
    </font>
    <font>
      <b/>
      <sz val="12"/>
      <color theme="1"/>
      <name val="Calibri"/>
      <family val="2"/>
      <charset val="186"/>
      <scheme val="minor"/>
    </font>
    <font>
      <sz val="11"/>
      <color rgb="FFFF0000"/>
      <name val="Calibri"/>
      <family val="2"/>
      <scheme val="minor"/>
    </font>
    <font>
      <sz val="12"/>
      <color rgb="FFFF0000"/>
      <name val="Calibri"/>
      <family val="2"/>
      <charset val="186"/>
      <scheme val="minor"/>
    </font>
    <font>
      <b/>
      <sz val="11"/>
      <name val="Calibri"/>
      <family val="2"/>
      <charset val="186"/>
      <scheme val="minor"/>
    </font>
    <font>
      <sz val="11"/>
      <color theme="1"/>
      <name val="Verdana"/>
      <family val="2"/>
    </font>
    <font>
      <sz val="11"/>
      <color theme="5"/>
      <name val="Calibri"/>
      <family val="2"/>
      <scheme val="minor"/>
    </font>
    <font>
      <sz val="8"/>
      <name val="Calibri"/>
      <family val="2"/>
      <scheme val="minor"/>
    </font>
    <font>
      <sz val="12"/>
      <name val="Calibri"/>
      <family val="2"/>
      <scheme val="minor"/>
    </font>
    <font>
      <sz val="12"/>
      <color rgb="FF0070C0"/>
      <name val="Calibri"/>
      <family val="2"/>
      <charset val="186"/>
      <scheme val="minor"/>
    </font>
    <font>
      <sz val="12"/>
      <color theme="5"/>
      <name val="Calibri"/>
      <family val="2"/>
      <charset val="186"/>
      <scheme val="minor"/>
    </font>
    <font>
      <sz val="12"/>
      <color rgb="FF000000"/>
      <name val="Calibri"/>
      <family val="2"/>
      <charset val="186"/>
      <scheme val="minor"/>
    </font>
    <font>
      <u/>
      <sz val="12"/>
      <name val="Calibri"/>
      <family val="2"/>
      <scheme val="minor"/>
    </font>
    <font>
      <u/>
      <sz val="12"/>
      <color theme="10"/>
      <name val="Calibri"/>
      <family val="2"/>
      <scheme val="minor"/>
    </font>
    <font>
      <b/>
      <sz val="12"/>
      <name val="Calibri"/>
      <family val="2"/>
      <scheme val="minor"/>
    </font>
    <font>
      <b/>
      <sz val="12"/>
      <color theme="1"/>
      <name val="Calibri"/>
      <family val="2"/>
      <scheme val="minor"/>
    </font>
    <font>
      <b/>
      <sz val="14"/>
      <color indexed="8"/>
      <name val="Calibri"/>
      <family val="2"/>
    </font>
    <font>
      <b/>
      <u/>
      <sz val="10"/>
      <color theme="1"/>
      <name val="Calibri"/>
      <family val="2"/>
      <scheme val="minor"/>
    </font>
    <font>
      <sz val="10"/>
      <color theme="1"/>
      <name val="Calibri"/>
      <family val="2"/>
      <scheme val="minor"/>
    </font>
    <font>
      <u/>
      <sz val="11"/>
      <color rgb="FFFF0000"/>
      <name val="Calibri"/>
      <family val="2"/>
      <scheme val="minor"/>
    </font>
    <font>
      <sz val="12"/>
      <color rgb="FFFF0000"/>
      <name val="Calibri"/>
      <family val="2"/>
      <scheme val="minor"/>
    </font>
    <font>
      <sz val="12"/>
      <color rgb="FF000000"/>
      <name val="Calibri"/>
      <family val="2"/>
      <charset val="186"/>
    </font>
    <font>
      <b/>
      <sz val="12"/>
      <color theme="5"/>
      <name val="Calibri"/>
      <family val="2"/>
      <charset val="186"/>
      <scheme val="minor"/>
    </font>
    <font>
      <i/>
      <sz val="12"/>
      <color theme="1"/>
      <name val="Calibri"/>
      <family val="2"/>
      <charset val="186"/>
      <scheme val="minor"/>
    </font>
    <font>
      <sz val="11"/>
      <name val="Calibri"/>
      <family val="2"/>
      <scheme val="minor"/>
    </font>
    <font>
      <u/>
      <sz val="11"/>
      <name val="Calibri"/>
      <family val="2"/>
      <scheme val="minor"/>
    </font>
    <font>
      <sz val="11"/>
      <color theme="10"/>
      <name val="Calibri"/>
      <family val="2"/>
      <scheme val="minor"/>
    </font>
    <font>
      <u/>
      <sz val="12"/>
      <name val="Calibri"/>
      <family val="2"/>
      <charset val="186"/>
      <scheme val="minor"/>
    </font>
    <font>
      <sz val="12"/>
      <name val="Calibri"/>
      <family val="2"/>
      <charset val="186"/>
    </font>
    <font>
      <b/>
      <sz val="11"/>
      <name val="Calibri"/>
      <family val="2"/>
      <scheme val="minor"/>
    </font>
    <font>
      <i/>
      <sz val="11"/>
      <color theme="1"/>
      <name val="Calibri"/>
      <family val="2"/>
      <charset val="186"/>
      <scheme val="minor"/>
    </font>
    <font>
      <b/>
      <i/>
      <sz val="11"/>
      <color theme="1"/>
      <name val="Calibri"/>
      <family val="2"/>
      <charset val="186"/>
      <scheme val="minor"/>
    </font>
    <font>
      <u/>
      <sz val="12"/>
      <color rgb="FF000000"/>
      <name val="Calibri"/>
      <family val="2"/>
      <charset val="186"/>
    </font>
    <font>
      <sz val="12"/>
      <color rgb="FF000000"/>
      <name val="Calibri"/>
      <family val="2"/>
      <scheme val="minor"/>
    </font>
    <font>
      <u/>
      <sz val="12"/>
      <color rgb="FF000000"/>
      <name val="Calibri"/>
      <family val="2"/>
      <scheme val="minor"/>
    </font>
    <font>
      <b/>
      <sz val="12"/>
      <color rgb="FF000000"/>
      <name val="Calibri"/>
      <family val="2"/>
      <scheme val="minor"/>
    </font>
    <font>
      <u/>
      <sz val="12"/>
      <color rgb="FF000000"/>
      <name val="Calibri"/>
      <family val="2"/>
      <charset val="186"/>
      <scheme val="minor"/>
    </font>
    <font>
      <b/>
      <sz val="11"/>
      <color theme="1"/>
      <name val="Calibri"/>
      <family val="2"/>
      <scheme val="minor"/>
    </font>
    <font>
      <sz val="11"/>
      <color rgb="FF000000"/>
      <name val="Calibri"/>
      <family val="2"/>
      <scheme val="minor"/>
    </font>
    <font>
      <u/>
      <sz val="11"/>
      <color rgb="FF00000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1"/>
        <bgColor indexed="64"/>
      </patternFill>
    </fill>
    <fill>
      <patternFill patternType="solid">
        <fgColor theme="6" tint="0.59999389629810485"/>
        <bgColor indexed="64"/>
      </patternFill>
    </fill>
    <fill>
      <patternFill patternType="solid">
        <fgColor rgb="FFFFCC99"/>
      </patternFill>
    </fill>
    <fill>
      <patternFill patternType="solid">
        <fgColor rgb="FFF2F2F2"/>
      </patternFill>
    </fill>
    <fill>
      <patternFill patternType="solid">
        <fgColor rgb="FFFFFFFF"/>
        <bgColor indexed="64"/>
      </patternFill>
    </fill>
    <fill>
      <patternFill patternType="solid">
        <fgColor theme="0"/>
        <bgColor indexed="64"/>
      </patternFill>
    </fill>
    <fill>
      <patternFill patternType="solid">
        <fgColor rgb="FF4DBED2"/>
        <bgColor indexed="64"/>
      </patternFill>
    </fill>
    <fill>
      <patternFill patternType="solid">
        <fgColor rgb="FFDADAE4"/>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7">
    <xf numFmtId="0" fontId="0" fillId="0" borderId="0"/>
    <xf numFmtId="0" fontId="5" fillId="0" borderId="0" applyNumberFormat="0" applyFill="0" applyBorder="0" applyAlignment="0" applyProtection="0"/>
    <xf numFmtId="0" fontId="7" fillId="0" borderId="0"/>
    <xf numFmtId="0" fontId="10" fillId="0" borderId="0"/>
    <xf numFmtId="0" fontId="19" fillId="8" borderId="14" applyNumberFormat="0" applyAlignment="0" applyProtection="0"/>
    <xf numFmtId="0" fontId="20" fillId="9" borderId="14" applyNumberFormat="0" applyAlignment="0" applyProtection="0"/>
    <xf numFmtId="0" fontId="6" fillId="0" borderId="0"/>
  </cellStyleXfs>
  <cellXfs count="346">
    <xf numFmtId="0" fontId="0" fillId="0" borderId="0" xfId="0"/>
    <xf numFmtId="0" fontId="6" fillId="0" borderId="1" xfId="0" applyFont="1" applyBorder="1" applyAlignment="1">
      <alignment horizontal="center" vertical="center" wrapText="1"/>
    </xf>
    <xf numFmtId="0" fontId="8" fillId="0" borderId="0" xfId="2" applyFont="1"/>
    <xf numFmtId="0" fontId="11" fillId="0" borderId="0" xfId="0" applyFont="1"/>
    <xf numFmtId="0" fontId="8" fillId="0" borderId="0" xfId="2" applyFont="1" applyAlignment="1">
      <alignment wrapText="1"/>
    </xf>
    <xf numFmtId="0" fontId="8" fillId="0" borderId="5" xfId="2" applyFont="1" applyBorder="1" applyAlignment="1">
      <alignment wrapText="1"/>
    </xf>
    <xf numFmtId="0" fontId="9" fillId="0" borderId="6" xfId="2" applyFont="1" applyBorder="1" applyAlignment="1">
      <alignment horizontal="center" vertical="top" wrapText="1"/>
    </xf>
    <xf numFmtId="0" fontId="9" fillId="0" borderId="7" xfId="2" applyFont="1" applyBorder="1" applyAlignment="1">
      <alignment horizontal="center" vertical="top" wrapText="1"/>
    </xf>
    <xf numFmtId="0" fontId="9" fillId="0" borderId="8" xfId="2" applyFont="1" applyBorder="1" applyAlignment="1">
      <alignment horizontal="center" vertical="center" wrapText="1"/>
    </xf>
    <xf numFmtId="0" fontId="8" fillId="0" borderId="2" xfId="2" applyFont="1" applyBorder="1" applyAlignment="1">
      <alignment horizontal="center" vertical="center" wrapText="1"/>
    </xf>
    <xf numFmtId="0" fontId="8" fillId="3" borderId="8"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5" borderId="8" xfId="2" applyFont="1" applyFill="1" applyBorder="1" applyAlignment="1">
      <alignment horizontal="center" vertical="center" wrapText="1"/>
    </xf>
    <xf numFmtId="0" fontId="9" fillId="0" borderId="10" xfId="2" applyFont="1" applyBorder="1" applyAlignment="1">
      <alignment horizontal="center" vertical="center" wrapText="1"/>
    </xf>
    <xf numFmtId="0" fontId="8" fillId="0" borderId="10" xfId="2" applyFont="1" applyBorder="1" applyAlignment="1">
      <alignment horizontal="center" vertical="center" wrapText="1"/>
    </xf>
    <xf numFmtId="0" fontId="8" fillId="6" borderId="8" xfId="2" applyFont="1" applyFill="1" applyBorder="1" applyAlignment="1">
      <alignment horizontal="center" vertical="center" wrapText="1"/>
    </xf>
    <xf numFmtId="0" fontId="13" fillId="0" borderId="0" xfId="2" applyFont="1"/>
    <xf numFmtId="0" fontId="9" fillId="0" borderId="7" xfId="0" applyFont="1" applyBorder="1" applyAlignment="1">
      <alignment horizontal="center" vertical="top" wrapText="1"/>
    </xf>
    <xf numFmtId="0" fontId="9" fillId="0" borderId="4" xfId="0" applyFont="1" applyBorder="1" applyAlignment="1">
      <alignment horizontal="center" vertical="top"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26" fillId="0" borderId="0" xfId="0" applyFont="1"/>
    <xf numFmtId="0" fontId="4" fillId="0" borderId="0" xfId="0" applyFont="1"/>
    <xf numFmtId="0" fontId="17" fillId="0" borderId="0" xfId="0" applyFont="1"/>
    <xf numFmtId="0" fontId="6"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xf numFmtId="0" fontId="29" fillId="0" borderId="1" xfId="0" applyFont="1" applyBorder="1" applyAlignment="1">
      <alignment horizontal="center" vertical="center" wrapText="1"/>
    </xf>
    <xf numFmtId="0" fontId="6" fillId="0" borderId="1"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vertical="center" wrapText="1"/>
    </xf>
    <xf numFmtId="0" fontId="16" fillId="0" borderId="0" xfId="0" applyFont="1"/>
    <xf numFmtId="0" fontId="31" fillId="0" borderId="0" xfId="0" applyFont="1" applyAlignment="1">
      <alignment wrapText="1"/>
    </xf>
    <xf numFmtId="0" fontId="31" fillId="0" borderId="0" xfId="0" applyFont="1"/>
    <xf numFmtId="0" fontId="16" fillId="0" borderId="1" xfId="0" applyFont="1" applyBorder="1" applyAlignment="1">
      <alignment vertical="center" wrapText="1"/>
    </xf>
    <xf numFmtId="0" fontId="16" fillId="0" borderId="15" xfId="0" applyFont="1" applyBorder="1" applyAlignment="1">
      <alignment horizontal="center" vertical="center" wrapText="1"/>
    </xf>
    <xf numFmtId="0" fontId="16" fillId="0" borderId="25" xfId="0" applyFont="1" applyBorder="1" applyAlignment="1">
      <alignment horizontal="center" vertical="center" wrapText="1"/>
    </xf>
    <xf numFmtId="0" fontId="6" fillId="0" borderId="0" xfId="0" applyFont="1"/>
    <xf numFmtId="0" fontId="33"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6" fillId="0" borderId="19" xfId="0" applyFont="1" applyBorder="1" applyAlignment="1">
      <alignment horizontal="center" vertical="center" wrapText="1"/>
    </xf>
    <xf numFmtId="0" fontId="24" fillId="0" borderId="0" xfId="0" applyFont="1"/>
    <xf numFmtId="0" fontId="24" fillId="0" borderId="0" xfId="0" applyFont="1" applyAlignment="1">
      <alignment wrapText="1"/>
    </xf>
    <xf numFmtId="0" fontId="24" fillId="0" borderId="0" xfId="0" applyFont="1" applyAlignment="1">
      <alignment horizontal="center" vertical="center" wrapText="1"/>
    </xf>
    <xf numFmtId="0" fontId="6" fillId="0" borderId="1" xfId="0" applyFont="1" applyBorder="1"/>
    <xf numFmtId="0" fontId="31" fillId="0" borderId="1" xfId="0" applyFont="1" applyBorder="1" applyAlignment="1">
      <alignment wrapText="1"/>
    </xf>
    <xf numFmtId="0" fontId="6" fillId="0" borderId="0" xfId="6"/>
    <xf numFmtId="0" fontId="37" fillId="0" borderId="0" xfId="6" applyFont="1" applyAlignment="1">
      <alignment horizontal="center" vertical="top"/>
    </xf>
    <xf numFmtId="0" fontId="37" fillId="0" borderId="0" xfId="6" applyFont="1"/>
    <xf numFmtId="0" fontId="39" fillId="0" borderId="0" xfId="6" applyFont="1" applyAlignment="1">
      <alignment vertical="top"/>
    </xf>
    <xf numFmtId="0" fontId="36" fillId="0" borderId="0" xfId="6" applyFont="1"/>
    <xf numFmtId="0" fontId="18" fillId="0" borderId="0" xfId="0" applyFont="1" applyAlignment="1">
      <alignment horizontal="center" vertical="center" wrapText="1"/>
    </xf>
    <xf numFmtId="0" fontId="18" fillId="0" borderId="0" xfId="0" applyFont="1" applyAlignment="1">
      <alignment vertical="center" wrapText="1"/>
    </xf>
    <xf numFmtId="0" fontId="5" fillId="0" borderId="1" xfId="1" applyBorder="1" applyAlignment="1">
      <alignment horizontal="center" vertical="center" wrapText="1"/>
    </xf>
    <xf numFmtId="0" fontId="24" fillId="0" borderId="1" xfId="0" applyFont="1" applyBorder="1" applyAlignment="1">
      <alignment horizontal="center" wrapText="1"/>
    </xf>
    <xf numFmtId="0" fontId="18" fillId="0" borderId="0" xfId="0" applyFont="1" applyAlignment="1">
      <alignment vertical="top" wrapText="1"/>
    </xf>
    <xf numFmtId="0" fontId="41"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xf>
    <xf numFmtId="0" fontId="24" fillId="0" borderId="0" xfId="0" applyFont="1" applyAlignment="1">
      <alignment vertical="center" wrapText="1"/>
    </xf>
    <xf numFmtId="0" fontId="27" fillId="0" borderId="0" xfId="0" applyFont="1"/>
    <xf numFmtId="0" fontId="0" fillId="0" borderId="0" xfId="0" applyAlignment="1">
      <alignment wrapText="1"/>
    </xf>
    <xf numFmtId="0" fontId="42" fillId="0" borderId="1" xfId="0" applyFont="1" applyBorder="1" applyAlignment="1">
      <alignment horizontal="center" vertical="center" wrapText="1"/>
    </xf>
    <xf numFmtId="0" fontId="6" fillId="0" borderId="17" xfId="0" applyFont="1" applyBorder="1" applyAlignment="1">
      <alignment horizontal="center" vertical="center"/>
    </xf>
    <xf numFmtId="0" fontId="43" fillId="0" borderId="0" xfId="0" applyFont="1"/>
    <xf numFmtId="0" fontId="0" fillId="0" borderId="1" xfId="0" applyBorder="1" applyAlignment="1">
      <alignment horizontal="center" vertical="center" wrapText="1"/>
    </xf>
    <xf numFmtId="0" fontId="29" fillId="0" borderId="15" xfId="0" applyFont="1" applyBorder="1" applyAlignment="1">
      <alignment horizontal="center" vertical="center" wrapText="1"/>
    </xf>
    <xf numFmtId="0" fontId="6" fillId="0" borderId="1" xfId="0" applyFont="1" applyBorder="1" applyAlignment="1">
      <alignment wrapText="1"/>
    </xf>
    <xf numFmtId="0" fontId="34" fillId="0" borderId="17" xfId="1" applyFont="1" applyBorder="1" applyAlignment="1">
      <alignment horizontal="center" vertical="center" wrapText="1"/>
    </xf>
    <xf numFmtId="0" fontId="33" fillId="0" borderId="1"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0" fillId="10" borderId="0" xfId="0" applyFill="1"/>
    <xf numFmtId="0" fontId="0" fillId="0" borderId="0" xfId="0" applyAlignment="1">
      <alignment horizontal="center" vertical="center"/>
    </xf>
    <xf numFmtId="0" fontId="48" fillId="0" borderId="1" xfId="1" applyFont="1" applyBorder="1" applyAlignment="1">
      <alignment horizontal="center" vertical="center" wrapText="1"/>
    </xf>
    <xf numFmtId="0" fontId="29" fillId="0" borderId="0"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46" fillId="0" borderId="1" xfId="1" applyFont="1" applyBorder="1" applyAlignment="1">
      <alignment horizontal="center" vertical="center" wrapText="1"/>
    </xf>
    <xf numFmtId="0" fontId="33" fillId="11" borderId="0" xfId="1" applyFont="1" applyFill="1" applyBorder="1" applyAlignment="1">
      <alignment horizontal="center" vertical="center" wrapText="1"/>
    </xf>
    <xf numFmtId="0" fontId="18" fillId="0" borderId="25" xfId="0" applyFont="1" applyBorder="1" applyAlignment="1">
      <alignment horizontal="center" vertical="center" wrapText="1"/>
    </xf>
    <xf numFmtId="0" fontId="49" fillId="0" borderId="1" xfId="0" applyFont="1" applyBorder="1" applyAlignment="1">
      <alignment horizontal="center" vertical="center" wrapText="1"/>
    </xf>
    <xf numFmtId="0" fontId="22" fillId="12" borderId="1" xfId="0" applyFont="1" applyFill="1" applyBorder="1" applyAlignment="1">
      <alignment horizontal="center" vertical="center"/>
    </xf>
    <xf numFmtId="0" fontId="22" fillId="12" borderId="17" xfId="0" applyFont="1" applyFill="1" applyBorder="1" applyAlignment="1">
      <alignment horizontal="center" vertical="center" wrapText="1"/>
    </xf>
    <xf numFmtId="0" fontId="36" fillId="12" borderId="17" xfId="0" applyFont="1" applyFill="1" applyBorder="1" applyAlignment="1">
      <alignment horizontal="center" vertical="center" wrapText="1"/>
    </xf>
    <xf numFmtId="0" fontId="36" fillId="12" borderId="1" xfId="0" applyFont="1" applyFill="1" applyBorder="1" applyAlignment="1">
      <alignment horizontal="center" vertical="center"/>
    </xf>
    <xf numFmtId="0" fontId="33" fillId="0" borderId="17" xfId="1" applyFont="1" applyFill="1" applyBorder="1" applyAlignment="1">
      <alignment horizontal="center" vertical="center"/>
    </xf>
    <xf numFmtId="16" fontId="33" fillId="0" borderId="17" xfId="1" applyNumberFormat="1" applyFont="1" applyFill="1" applyBorder="1" applyAlignment="1">
      <alignment horizontal="center" vertical="center"/>
    </xf>
    <xf numFmtId="0" fontId="33" fillId="0" borderId="1" xfId="1" applyFont="1" applyFill="1" applyBorder="1" applyAlignment="1">
      <alignment horizontal="center" vertical="center"/>
    </xf>
    <xf numFmtId="16" fontId="33" fillId="0" borderId="1" xfId="1" applyNumberFormat="1" applyFont="1" applyFill="1" applyBorder="1" applyAlignment="1">
      <alignment horizontal="center" vertical="center"/>
    </xf>
    <xf numFmtId="1" fontId="22" fillId="0" borderId="1" xfId="0" applyNumberFormat="1" applyFont="1" applyBorder="1" applyAlignment="1">
      <alignment horizontal="center" vertical="center"/>
    </xf>
    <xf numFmtId="0" fontId="18" fillId="13" borderId="17" xfId="0"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0" fontId="33" fillId="11" borderId="1" xfId="1" applyFont="1" applyFill="1" applyBorder="1" applyAlignment="1">
      <alignment horizontal="center" vertical="center" wrapText="1"/>
    </xf>
    <xf numFmtId="0" fontId="29" fillId="13" borderId="17" xfId="0" applyFont="1" applyFill="1" applyBorder="1" applyAlignment="1" applyProtection="1">
      <alignment horizontal="center" vertical="center" wrapText="1"/>
      <protection locked="0"/>
    </xf>
    <xf numFmtId="0" fontId="29" fillId="13" borderId="1" xfId="0" applyFont="1" applyFill="1" applyBorder="1" applyAlignment="1" applyProtection="1">
      <alignment horizontal="center" vertical="center" wrapText="1"/>
      <protection locked="0"/>
    </xf>
    <xf numFmtId="0" fontId="18" fillId="13" borderId="15" xfId="0" applyFont="1" applyFill="1" applyBorder="1" applyAlignment="1" applyProtection="1">
      <alignment horizontal="center" vertical="center" wrapText="1"/>
      <protection locked="0"/>
    </xf>
    <xf numFmtId="0" fontId="29" fillId="13" borderId="15" xfId="0" applyFont="1" applyFill="1" applyBorder="1" applyAlignment="1" applyProtection="1">
      <alignment horizontal="center" vertical="center" wrapText="1"/>
      <protection locked="0"/>
    </xf>
    <xf numFmtId="0" fontId="46" fillId="10" borderId="1" xfId="1" applyFont="1" applyFill="1" applyBorder="1" applyAlignment="1">
      <alignment horizontal="center" vertical="center" wrapText="1"/>
    </xf>
    <xf numFmtId="0" fontId="46" fillId="0" borderId="1" xfId="1" applyFont="1" applyFill="1" applyBorder="1" applyAlignment="1">
      <alignment horizontal="center" vertical="center" wrapText="1"/>
    </xf>
    <xf numFmtId="0" fontId="33" fillId="10" borderId="1" xfId="1" applyFont="1" applyFill="1" applyBorder="1" applyAlignment="1">
      <alignment horizontal="center" vertical="center" wrapText="1"/>
    </xf>
    <xf numFmtId="0" fontId="6" fillId="0" borderId="17" xfId="0" applyFont="1" applyBorder="1" applyAlignment="1">
      <alignment horizontal="center" vertical="center" wrapText="1"/>
    </xf>
    <xf numFmtId="0" fontId="46" fillId="10" borderId="0" xfId="1" applyFont="1" applyFill="1" applyAlignment="1">
      <alignment horizontal="center" vertical="center" wrapText="1"/>
    </xf>
    <xf numFmtId="0" fontId="29" fillId="0" borderId="1" xfId="0" applyFont="1" applyBorder="1" applyAlignment="1">
      <alignment horizontal="center" vertical="center"/>
    </xf>
    <xf numFmtId="0" fontId="46" fillId="0" borderId="1" xfId="1" applyFont="1" applyBorder="1" applyAlignment="1">
      <alignment horizontal="center" vertical="center"/>
    </xf>
    <xf numFmtId="0" fontId="17" fillId="13" borderId="1" xfId="0" applyFont="1" applyFill="1" applyBorder="1" applyAlignment="1" applyProtection="1">
      <alignment horizontal="center" vertical="center" wrapText="1"/>
      <protection locked="0"/>
    </xf>
    <xf numFmtId="0" fontId="18" fillId="13" borderId="1" xfId="4" applyFont="1" applyFill="1" applyBorder="1" applyAlignment="1">
      <alignment horizontal="center" vertical="center"/>
    </xf>
    <xf numFmtId="0" fontId="21" fillId="13" borderId="1" xfId="5" applyFont="1" applyFill="1" applyBorder="1" applyAlignment="1">
      <alignment horizontal="center" vertical="center"/>
    </xf>
    <xf numFmtId="0" fontId="29" fillId="11" borderId="1" xfId="0" applyFont="1" applyFill="1" applyBorder="1" applyAlignment="1">
      <alignment horizontal="center" vertical="center" wrapText="1"/>
    </xf>
    <xf numFmtId="0" fontId="21" fillId="12" borderId="22" xfId="0" applyFont="1" applyFill="1" applyBorder="1" applyAlignment="1" applyProtection="1">
      <alignment horizontal="center" vertical="center" wrapText="1"/>
      <protection locked="0"/>
    </xf>
    <xf numFmtId="0" fontId="21" fillId="12" borderId="21" xfId="0" applyFont="1" applyFill="1" applyBorder="1" applyAlignment="1" applyProtection="1">
      <alignment horizontal="center" vertical="center" wrapText="1"/>
      <protection locked="0"/>
    </xf>
    <xf numFmtId="0" fontId="21" fillId="12" borderId="19" xfId="0" applyFont="1" applyFill="1" applyBorder="1" applyAlignment="1" applyProtection="1">
      <alignment horizontal="center" vertical="center" wrapText="1"/>
      <protection locked="0"/>
    </xf>
    <xf numFmtId="0" fontId="21" fillId="12" borderId="1" xfId="0" applyFont="1" applyFill="1" applyBorder="1" applyAlignment="1" applyProtection="1">
      <alignment horizontal="center" vertical="center" wrapText="1"/>
      <protection locked="0"/>
    </xf>
    <xf numFmtId="0" fontId="35" fillId="13" borderId="1" xfId="5" applyFont="1" applyFill="1" applyBorder="1" applyAlignment="1">
      <alignment horizontal="center" vertical="center"/>
    </xf>
    <xf numFmtId="0" fontId="33" fillId="0" borderId="1" xfId="1" applyFont="1" applyBorder="1" applyAlignment="1">
      <alignment horizontal="center" vertical="center"/>
    </xf>
    <xf numFmtId="0" fontId="36" fillId="12" borderId="1" xfId="0" applyFont="1" applyFill="1" applyBorder="1" applyAlignment="1">
      <alignment horizontal="center" vertical="center" wrapText="1"/>
    </xf>
    <xf numFmtId="1" fontId="29" fillId="0" borderId="1" xfId="0" applyNumberFormat="1" applyFont="1" applyBorder="1" applyAlignment="1">
      <alignment horizontal="center" vertical="center"/>
    </xf>
    <xf numFmtId="1" fontId="29" fillId="0" borderId="1"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29" fillId="0" borderId="17" xfId="0" applyFont="1" applyBorder="1" applyAlignment="1">
      <alignment horizontal="center" vertical="center" wrapText="1"/>
    </xf>
    <xf numFmtId="0" fontId="32" fillId="0" borderId="25" xfId="0" applyFont="1" applyBorder="1" applyAlignment="1">
      <alignment horizontal="center" vertical="center" wrapText="1"/>
    </xf>
    <xf numFmtId="0" fontId="48" fillId="0" borderId="1" xfId="1" applyFont="1" applyFill="1" applyBorder="1" applyAlignment="1">
      <alignment horizontal="center" vertical="center" wrapText="1"/>
    </xf>
    <xf numFmtId="0" fontId="16" fillId="0" borderId="1" xfId="0" applyFont="1" applyBorder="1"/>
    <xf numFmtId="0" fontId="46" fillId="0" borderId="0" xfId="1" applyFont="1" applyAlignment="1">
      <alignment horizontal="center" vertical="center"/>
    </xf>
    <xf numFmtId="0" fontId="33" fillId="0" borderId="0" xfId="1" applyFont="1" applyBorder="1" applyAlignment="1">
      <alignment vertical="center" wrapText="1"/>
    </xf>
    <xf numFmtId="0" fontId="46" fillId="0" borderId="15" xfId="1" applyFont="1" applyBorder="1" applyAlignment="1">
      <alignment horizontal="center" vertical="center" wrapText="1"/>
    </xf>
    <xf numFmtId="0" fontId="29" fillId="0" borderId="1" xfId="1" applyFont="1" applyBorder="1" applyAlignment="1">
      <alignment horizontal="center" vertical="center" wrapText="1"/>
    </xf>
    <xf numFmtId="1" fontId="16" fillId="0" borderId="1" xfId="0" applyNumberFormat="1" applyFont="1" applyBorder="1" applyAlignment="1">
      <alignment horizontal="center" vertical="center" wrapText="1"/>
    </xf>
    <xf numFmtId="0" fontId="46" fillId="0" borderId="1" xfId="1" applyFont="1" applyBorder="1" applyAlignment="1">
      <alignment horizontal="center" vertical="center" wrapText="1"/>
    </xf>
    <xf numFmtId="0" fontId="42"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xf numFmtId="0" fontId="6" fillId="0" borderId="1"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3" xfId="0" applyBorder="1" applyAlignment="1">
      <alignment horizontal="center" vertical="center"/>
    </xf>
    <xf numFmtId="0" fontId="34" fillId="0" borderId="1" xfId="1" applyFont="1" applyFill="1" applyBorder="1" applyAlignment="1">
      <alignment horizontal="center" vertical="center" wrapText="1"/>
    </xf>
    <xf numFmtId="0" fontId="29" fillId="0" borderId="1" xfId="0" applyFont="1" applyBorder="1" applyAlignment="1">
      <alignment horizontal="center" vertical="center" wrapText="1"/>
    </xf>
    <xf numFmtId="0" fontId="33" fillId="11" borderId="19" xfId="1" applyFont="1" applyFill="1" applyBorder="1" applyAlignment="1">
      <alignment horizontal="center" vertical="center" wrapText="1"/>
    </xf>
    <xf numFmtId="0" fontId="33" fillId="11" borderId="21" xfId="1" applyFont="1" applyFill="1" applyBorder="1" applyAlignment="1">
      <alignment horizontal="center" vertical="center" wrapText="1"/>
    </xf>
    <xf numFmtId="0" fontId="33" fillId="11" borderId="22" xfId="1" applyFont="1" applyFill="1" applyBorder="1" applyAlignment="1">
      <alignment horizontal="center" vertical="center" wrapText="1"/>
    </xf>
    <xf numFmtId="0" fontId="29" fillId="11" borderId="19" xfId="0" applyFont="1" applyFill="1" applyBorder="1" applyAlignment="1">
      <alignment horizontal="center" vertical="center" wrapText="1"/>
    </xf>
    <xf numFmtId="0" fontId="29" fillId="11" borderId="21" xfId="0" applyFont="1" applyFill="1" applyBorder="1" applyAlignment="1">
      <alignment horizontal="center" vertical="center" wrapText="1"/>
    </xf>
    <xf numFmtId="0" fontId="6" fillId="0" borderId="1" xfId="0" applyFont="1" applyBorder="1" applyAlignment="1">
      <alignment horizontal="center" vertical="center" wrapText="1"/>
    </xf>
    <xf numFmtId="0" fontId="36" fillId="13" borderId="19" xfId="0" applyFont="1" applyFill="1" applyBorder="1" applyAlignment="1">
      <alignment horizontal="center" vertical="center"/>
    </xf>
    <xf numFmtId="0" fontId="36" fillId="13" borderId="21" xfId="0" applyFont="1" applyFill="1" applyBorder="1" applyAlignment="1">
      <alignment horizontal="center" vertical="center"/>
    </xf>
    <xf numFmtId="0" fontId="36" fillId="13" borderId="22" xfId="0" applyFont="1" applyFill="1" applyBorder="1" applyAlignment="1">
      <alignment horizontal="center" vertical="center"/>
    </xf>
    <xf numFmtId="0" fontId="35" fillId="13" borderId="1" xfId="0" applyFont="1" applyFill="1" applyBorder="1" applyAlignment="1" applyProtection="1">
      <alignment horizontal="center" vertical="center" wrapText="1"/>
      <protection locked="0"/>
    </xf>
    <xf numFmtId="0" fontId="35" fillId="13" borderId="15" xfId="0" applyFont="1" applyFill="1" applyBorder="1" applyAlignment="1" applyProtection="1">
      <alignment horizontal="center" vertical="center" wrapText="1"/>
      <protection locked="0"/>
    </xf>
    <xf numFmtId="0" fontId="35" fillId="13" borderId="16" xfId="0" applyFont="1" applyFill="1" applyBorder="1" applyAlignment="1" applyProtection="1">
      <alignment horizontal="center" vertical="center" wrapText="1"/>
      <protection locked="0"/>
    </xf>
    <xf numFmtId="0" fontId="36" fillId="13" borderId="1" xfId="0" applyFont="1" applyFill="1" applyBorder="1" applyAlignment="1">
      <alignment horizontal="center" vertical="center"/>
    </xf>
    <xf numFmtId="0" fontId="35" fillId="13" borderId="26" xfId="0" applyFont="1" applyFill="1" applyBorder="1" applyAlignment="1" applyProtection="1">
      <alignment horizontal="center" vertical="center" wrapText="1"/>
      <protection locked="0"/>
    </xf>
    <xf numFmtId="0" fontId="35" fillId="13" borderId="29" xfId="0" applyFont="1" applyFill="1" applyBorder="1" applyAlignment="1" applyProtection="1">
      <alignment horizontal="center" vertical="center" wrapText="1"/>
      <protection locked="0"/>
    </xf>
    <xf numFmtId="0" fontId="35" fillId="13" borderId="20" xfId="0" applyFont="1" applyFill="1" applyBorder="1" applyAlignment="1" applyProtection="1">
      <alignment horizontal="center" vertical="center" wrapText="1"/>
      <protection locked="0"/>
    </xf>
    <xf numFmtId="0" fontId="35" fillId="13" borderId="24" xfId="0" applyFont="1" applyFill="1" applyBorder="1" applyAlignment="1" applyProtection="1">
      <alignment horizontal="center" vertical="center" wrapText="1"/>
      <protection locked="0"/>
    </xf>
    <xf numFmtId="0" fontId="33" fillId="0" borderId="19" xfId="1" applyFont="1" applyBorder="1" applyAlignment="1">
      <alignment horizontal="center" vertical="center" wrapText="1"/>
    </xf>
    <xf numFmtId="0" fontId="33" fillId="0" borderId="22" xfId="1" applyFont="1" applyBorder="1" applyAlignment="1">
      <alignment horizontal="center" vertical="center" wrapText="1"/>
    </xf>
    <xf numFmtId="0" fontId="29" fillId="0" borderId="19" xfId="0" applyFont="1" applyBorder="1" applyAlignment="1">
      <alignment horizontal="center" vertical="center" wrapText="1"/>
    </xf>
    <xf numFmtId="0" fontId="29" fillId="0" borderId="22" xfId="0" applyFont="1" applyBorder="1" applyAlignment="1">
      <alignment horizontal="center" vertical="center" wrapText="1"/>
    </xf>
    <xf numFmtId="0" fontId="29" fillId="11" borderId="0" xfId="0" applyFont="1" applyFill="1" applyAlignment="1">
      <alignment horizontal="center" vertical="center" wrapText="1"/>
    </xf>
    <xf numFmtId="0" fontId="35" fillId="13" borderId="21" xfId="0" applyFont="1" applyFill="1" applyBorder="1" applyAlignment="1" applyProtection="1">
      <alignment horizontal="center" vertical="center" wrapText="1"/>
      <protection locked="0"/>
    </xf>
    <xf numFmtId="0" fontId="35" fillId="13" borderId="22" xfId="0" applyFont="1" applyFill="1" applyBorder="1" applyAlignment="1" applyProtection="1">
      <alignment horizontal="center" vertical="center" wrapText="1"/>
      <protection locked="0"/>
    </xf>
    <xf numFmtId="0" fontId="35" fillId="13" borderId="19" xfId="0" applyFont="1" applyFill="1" applyBorder="1" applyAlignment="1" applyProtection="1">
      <alignment horizontal="center" vertical="center" wrapText="1"/>
      <protection locked="0"/>
    </xf>
    <xf numFmtId="0" fontId="29" fillId="13" borderId="1" xfId="4" applyFont="1" applyFill="1" applyBorder="1" applyAlignment="1">
      <alignment horizontal="center" vertical="center" wrapText="1"/>
    </xf>
    <xf numFmtId="0" fontId="35" fillId="13" borderId="1" xfId="5" applyFont="1" applyFill="1" applyBorder="1" applyAlignment="1">
      <alignment horizontal="center" vertical="center" wrapText="1"/>
    </xf>
    <xf numFmtId="0" fontId="33" fillId="0" borderId="0" xfId="1" applyFont="1" applyFill="1" applyAlignment="1">
      <alignment horizontal="center" vertical="center" wrapText="1"/>
    </xf>
    <xf numFmtId="0" fontId="34" fillId="0" borderId="19" xfId="1" applyFont="1" applyBorder="1" applyAlignment="1">
      <alignment horizontal="center" vertical="center" wrapText="1"/>
    </xf>
    <xf numFmtId="0" fontId="34" fillId="0" borderId="22" xfId="1" applyFont="1" applyBorder="1" applyAlignment="1">
      <alignment horizontal="center" vertical="center" wrapText="1"/>
    </xf>
    <xf numFmtId="0" fontId="34" fillId="0" borderId="1" xfId="1" applyFont="1" applyBorder="1" applyAlignment="1">
      <alignment horizontal="center" vertical="center" wrapText="1"/>
    </xf>
    <xf numFmtId="0" fontId="35" fillId="13" borderId="17" xfId="0" applyFont="1" applyFill="1" applyBorder="1" applyAlignment="1" applyProtection="1">
      <alignment horizontal="center" vertical="center" wrapText="1"/>
      <protection locked="0"/>
    </xf>
    <xf numFmtId="0" fontId="35" fillId="13" borderId="23" xfId="0" applyFont="1" applyFill="1" applyBorder="1" applyAlignment="1" applyProtection="1">
      <alignment horizontal="center" vertical="center" wrapText="1"/>
      <protection locked="0"/>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1" fontId="29" fillId="13" borderId="1" xfId="4" applyNumberFormat="1" applyFont="1" applyFill="1" applyBorder="1" applyAlignment="1">
      <alignment horizontal="center" vertical="center"/>
    </xf>
    <xf numFmtId="0" fontId="29" fillId="0" borderId="19" xfId="1" applyFont="1" applyBorder="1" applyAlignment="1">
      <alignment horizontal="center" vertical="center" wrapText="1"/>
    </xf>
    <xf numFmtId="0" fontId="29" fillId="0" borderId="21" xfId="1" applyFont="1" applyBorder="1" applyAlignment="1">
      <alignment horizontal="center" vertical="center" wrapText="1"/>
    </xf>
    <xf numFmtId="0" fontId="29" fillId="0" borderId="22" xfId="1" applyFont="1" applyBorder="1" applyAlignment="1">
      <alignment horizontal="center" vertical="center" wrapText="1"/>
    </xf>
    <xf numFmtId="1" fontId="35" fillId="13" borderId="1" xfId="5" applyNumberFormat="1" applyFont="1" applyFill="1" applyBorder="1" applyAlignment="1">
      <alignment horizontal="center" vertical="center"/>
    </xf>
    <xf numFmtId="0" fontId="16" fillId="0" borderId="19"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1" fontId="18" fillId="13" borderId="19" xfId="4" applyNumberFormat="1" applyFont="1" applyFill="1" applyBorder="1" applyAlignment="1">
      <alignment horizontal="center" vertical="center"/>
    </xf>
    <xf numFmtId="1" fontId="18" fillId="13" borderId="21" xfId="4" applyNumberFormat="1" applyFont="1" applyFill="1" applyBorder="1" applyAlignment="1">
      <alignment horizontal="center" vertical="center"/>
    </xf>
    <xf numFmtId="1" fontId="18" fillId="13" borderId="22" xfId="4" applyNumberFormat="1" applyFont="1" applyFill="1" applyBorder="1" applyAlignment="1">
      <alignment horizontal="center" vertical="center"/>
    </xf>
    <xf numFmtId="1" fontId="21" fillId="13" borderId="19" xfId="5" applyNumberFormat="1" applyFont="1" applyFill="1" applyBorder="1" applyAlignment="1">
      <alignment horizontal="center" vertical="center"/>
    </xf>
    <xf numFmtId="1" fontId="21" fillId="13" borderId="21" xfId="5" applyNumberFormat="1" applyFont="1" applyFill="1" applyBorder="1" applyAlignment="1">
      <alignment horizontal="center" vertical="center"/>
    </xf>
    <xf numFmtId="1" fontId="21" fillId="13" borderId="22" xfId="5" applyNumberFormat="1"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21" fillId="13" borderId="0" xfId="0" applyFont="1" applyFill="1" applyAlignment="1" applyProtection="1">
      <alignment horizontal="center" vertical="center" wrapText="1"/>
      <protection locked="0"/>
    </xf>
    <xf numFmtId="0" fontId="21" fillId="13" borderId="23" xfId="0" applyFont="1" applyFill="1" applyBorder="1" applyAlignment="1" applyProtection="1">
      <alignment horizontal="center" vertical="center" wrapText="1"/>
      <protection locked="0"/>
    </xf>
    <xf numFmtId="0" fontId="21" fillId="13" borderId="1" xfId="0" applyFont="1" applyFill="1" applyBorder="1" applyAlignment="1" applyProtection="1">
      <alignment horizontal="center" vertical="center" wrapText="1"/>
      <protection locked="0"/>
    </xf>
    <xf numFmtId="0" fontId="21" fillId="13" borderId="15" xfId="0" applyFont="1" applyFill="1" applyBorder="1" applyAlignment="1" applyProtection="1">
      <alignment horizontal="center" vertical="center" wrapText="1"/>
      <protection locked="0"/>
    </xf>
    <xf numFmtId="0" fontId="21" fillId="13" borderId="20" xfId="0" applyFont="1" applyFill="1" applyBorder="1" applyAlignment="1" applyProtection="1">
      <alignment horizontal="center" vertical="center" wrapText="1"/>
      <protection locked="0"/>
    </xf>
    <xf numFmtId="0" fontId="21" fillId="13" borderId="24" xfId="0" applyFont="1" applyFill="1" applyBorder="1" applyAlignment="1" applyProtection="1">
      <alignment horizontal="center" vertical="center" wrapText="1"/>
      <protection locked="0"/>
    </xf>
    <xf numFmtId="0" fontId="21" fillId="13" borderId="16" xfId="0" applyFont="1" applyFill="1" applyBorder="1" applyAlignment="1" applyProtection="1">
      <alignment horizontal="center" vertical="center" wrapText="1"/>
      <protection locked="0"/>
    </xf>
    <xf numFmtId="0" fontId="21" fillId="13" borderId="17" xfId="0" applyFont="1" applyFill="1" applyBorder="1" applyAlignment="1" applyProtection="1">
      <alignment horizontal="center" vertical="center" wrapText="1"/>
      <protection locked="0"/>
    </xf>
    <xf numFmtId="0" fontId="21" fillId="13" borderId="18" xfId="0" applyFont="1" applyFill="1" applyBorder="1" applyAlignment="1" applyProtection="1">
      <alignment horizontal="center" vertical="center" wrapText="1"/>
      <protection locked="0"/>
    </xf>
    <xf numFmtId="0" fontId="21" fillId="13" borderId="26" xfId="0" applyFont="1" applyFill="1" applyBorder="1" applyAlignment="1" applyProtection="1">
      <alignment horizontal="center" vertical="center" wrapText="1"/>
      <protection locked="0"/>
    </xf>
    <xf numFmtId="0" fontId="21" fillId="13" borderId="19" xfId="0" applyFont="1" applyFill="1" applyBorder="1" applyAlignment="1" applyProtection="1">
      <alignment horizontal="center" vertical="center" wrapText="1"/>
      <protection locked="0"/>
    </xf>
    <xf numFmtId="0" fontId="21" fillId="13" borderId="22" xfId="0" applyFont="1" applyFill="1" applyBorder="1" applyAlignment="1" applyProtection="1">
      <alignment horizontal="center" vertical="center" wrapText="1"/>
      <protection locked="0"/>
    </xf>
    <xf numFmtId="0" fontId="29" fillId="0" borderId="1" xfId="1" applyFont="1" applyBorder="1" applyAlignment="1">
      <alignment horizontal="center" vertical="center" wrapText="1"/>
    </xf>
    <xf numFmtId="0" fontId="22" fillId="13" borderId="1" xfId="0" applyFont="1" applyFill="1" applyBorder="1" applyAlignment="1">
      <alignment horizontal="center" vertical="center"/>
    </xf>
    <xf numFmtId="0" fontId="21" fillId="13" borderId="21" xfId="0" applyFont="1" applyFill="1" applyBorder="1" applyAlignment="1" applyProtection="1">
      <alignment horizontal="center" vertical="center" wrapText="1"/>
      <protection locked="0"/>
    </xf>
    <xf numFmtId="1" fontId="21" fillId="13" borderId="1" xfId="5" applyNumberFormat="1" applyFont="1" applyFill="1" applyBorder="1" applyAlignment="1">
      <alignment horizontal="center" vertical="center"/>
    </xf>
    <xf numFmtId="1" fontId="18" fillId="13" borderId="1" xfId="4" applyNumberFormat="1" applyFont="1" applyFill="1" applyBorder="1" applyAlignment="1">
      <alignment horizontal="center" vertical="center"/>
    </xf>
    <xf numFmtId="0" fontId="16" fillId="0" borderId="1" xfId="0" applyFont="1" applyBorder="1" applyAlignment="1">
      <alignment horizontal="center" vertical="center" wrapText="1"/>
    </xf>
    <xf numFmtId="0" fontId="16" fillId="10" borderId="1" xfId="0" applyFont="1" applyFill="1" applyBorder="1" applyAlignment="1">
      <alignment horizontal="center" vertical="center" wrapText="1"/>
    </xf>
    <xf numFmtId="0" fontId="35" fillId="13" borderId="0" xfId="0" applyFont="1" applyFill="1" applyAlignment="1" applyProtection="1">
      <alignment horizontal="center" vertical="center" wrapText="1"/>
      <protection locked="0"/>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21" fillId="13" borderId="29" xfId="0" applyFont="1" applyFill="1" applyBorder="1" applyAlignment="1" applyProtection="1">
      <alignment horizontal="center" vertical="center" wrapText="1"/>
      <protection locked="0"/>
    </xf>
    <xf numFmtId="0" fontId="22" fillId="13" borderId="19" xfId="0" applyFont="1" applyFill="1" applyBorder="1" applyAlignment="1">
      <alignment horizontal="center" vertical="center"/>
    </xf>
    <xf numFmtId="0" fontId="22" fillId="13" borderId="21" xfId="0" applyFont="1" applyFill="1" applyBorder="1" applyAlignment="1">
      <alignment horizontal="center" vertical="center"/>
    </xf>
    <xf numFmtId="0" fontId="22" fillId="13" borderId="22" xfId="0" applyFont="1" applyFill="1" applyBorder="1" applyAlignment="1">
      <alignment horizontal="center" vertical="center"/>
    </xf>
    <xf numFmtId="0" fontId="22" fillId="13" borderId="1" xfId="0" applyFont="1" applyFill="1" applyBorder="1" applyAlignment="1">
      <alignment horizontal="center" vertical="center" wrapText="1"/>
    </xf>
    <xf numFmtId="0" fontId="22" fillId="13" borderId="19" xfId="0" applyFont="1" applyFill="1" applyBorder="1" applyAlignment="1">
      <alignment horizontal="center"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41" fillId="0" borderId="1" xfId="0" applyFont="1" applyBorder="1" applyAlignment="1">
      <alignment horizontal="center" vertical="center" wrapText="1"/>
    </xf>
    <xf numFmtId="0" fontId="29" fillId="0" borderId="19" xfId="0" applyFont="1" applyBorder="1" applyAlignment="1" applyProtection="1">
      <alignment horizontal="center" vertical="center" wrapText="1"/>
      <protection locked="0"/>
    </xf>
    <xf numFmtId="0" fontId="29" fillId="0" borderId="21" xfId="0" applyFont="1" applyBorder="1" applyAlignment="1" applyProtection="1">
      <alignment horizontal="center" vertical="center" wrapText="1"/>
      <protection locked="0"/>
    </xf>
    <xf numFmtId="0" fontId="29" fillId="0" borderId="22"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18" fillId="13" borderId="19" xfId="4" applyFont="1" applyFill="1" applyBorder="1" applyAlignment="1">
      <alignment horizontal="center" vertical="center"/>
    </xf>
    <xf numFmtId="0" fontId="18" fillId="13" borderId="21" xfId="4" applyFont="1" applyFill="1" applyBorder="1" applyAlignment="1">
      <alignment horizontal="center" vertical="center"/>
    </xf>
    <xf numFmtId="0" fontId="18" fillId="13" borderId="22" xfId="4" applyFont="1" applyFill="1" applyBorder="1" applyAlignment="1">
      <alignment horizontal="center" vertical="center"/>
    </xf>
    <xf numFmtId="0" fontId="21" fillId="13" borderId="19" xfId="5" applyFont="1" applyFill="1" applyBorder="1" applyAlignment="1">
      <alignment horizontal="center" vertical="center"/>
    </xf>
    <xf numFmtId="0" fontId="21" fillId="13" borderId="21" xfId="5" applyFont="1" applyFill="1" applyBorder="1" applyAlignment="1">
      <alignment horizontal="center" vertical="center"/>
    </xf>
    <xf numFmtId="0" fontId="21" fillId="13" borderId="22" xfId="5" applyFont="1" applyFill="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47" fillId="0" borderId="1" xfId="1" applyFont="1" applyBorder="1" applyAlignment="1">
      <alignment horizontal="center" vertical="center" wrapText="1"/>
    </xf>
    <xf numFmtId="0" fontId="25" fillId="13" borderId="14" xfId="5" applyFont="1" applyFill="1" applyAlignment="1">
      <alignment horizontal="center" vertical="center"/>
    </xf>
    <xf numFmtId="1" fontId="17" fillId="13" borderId="14" xfId="4" applyNumberFormat="1" applyFont="1" applyFill="1" applyAlignment="1">
      <alignment horizontal="center" vertical="center"/>
    </xf>
    <xf numFmtId="1" fontId="25" fillId="13" borderId="14" xfId="5" applyNumberFormat="1" applyFont="1" applyFill="1" applyAlignment="1">
      <alignment horizontal="center" vertical="center"/>
    </xf>
    <xf numFmtId="0" fontId="22" fillId="0" borderId="1" xfId="0" applyFont="1" applyBorder="1" applyAlignment="1">
      <alignment horizontal="center" vertical="center" wrapText="1"/>
    </xf>
    <xf numFmtId="0" fontId="36" fillId="13" borderId="19" xfId="0" applyFont="1" applyFill="1" applyBorder="1" applyAlignment="1">
      <alignment horizontal="center" vertical="center" wrapText="1"/>
    </xf>
    <xf numFmtId="0" fontId="36" fillId="13" borderId="21" xfId="0" applyFont="1" applyFill="1" applyBorder="1" applyAlignment="1">
      <alignment horizontal="center" vertical="center" wrapText="1"/>
    </xf>
    <xf numFmtId="0" fontId="36" fillId="13" borderId="22" xfId="0" applyFont="1" applyFill="1" applyBorder="1" applyAlignment="1">
      <alignment horizontal="center" vertical="center" wrapText="1"/>
    </xf>
    <xf numFmtId="0" fontId="17" fillId="0" borderId="1" xfId="1" applyFont="1" applyBorder="1" applyAlignment="1">
      <alignment horizontal="center" vertical="center" wrapText="1"/>
    </xf>
    <xf numFmtId="0" fontId="40" fillId="0" borderId="1" xfId="1" applyFont="1" applyBorder="1" applyAlignment="1">
      <alignment horizontal="center" vertical="center" wrapText="1"/>
    </xf>
    <xf numFmtId="0" fontId="29" fillId="0" borderId="21"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21" fillId="13" borderId="24" xfId="5" applyFont="1" applyFill="1" applyBorder="1" applyAlignment="1">
      <alignment horizontal="center" vertical="center"/>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25" fillId="13" borderId="15" xfId="0" applyFont="1" applyFill="1" applyBorder="1" applyAlignment="1" applyProtection="1">
      <alignment horizontal="center" vertical="center" wrapText="1"/>
      <protection locked="0"/>
    </xf>
    <xf numFmtId="0" fontId="25" fillId="13" borderId="16" xfId="0" applyFont="1" applyFill="1" applyBorder="1" applyAlignment="1" applyProtection="1">
      <alignment horizontal="center" vertical="center" wrapText="1"/>
      <protection locked="0"/>
    </xf>
    <xf numFmtId="0" fontId="4" fillId="13" borderId="19"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22" xfId="0" applyFont="1" applyFill="1" applyBorder="1" applyAlignment="1">
      <alignment horizontal="center" vertical="center"/>
    </xf>
    <xf numFmtId="0" fontId="4" fillId="13" borderId="1" xfId="0" applyFont="1" applyFill="1" applyBorder="1" applyAlignment="1">
      <alignment horizontal="center" vertical="center" wrapText="1"/>
    </xf>
    <xf numFmtId="0" fontId="25" fillId="13" borderId="1" xfId="0" applyFont="1" applyFill="1" applyBorder="1" applyAlignment="1" applyProtection="1">
      <alignment horizontal="center" vertical="center" wrapText="1"/>
      <protection locked="0"/>
    </xf>
    <xf numFmtId="0" fontId="25" fillId="13" borderId="26" xfId="0" applyFont="1" applyFill="1" applyBorder="1" applyAlignment="1" applyProtection="1">
      <alignment horizontal="center" vertical="center" wrapText="1"/>
      <protection locked="0"/>
    </xf>
    <xf numFmtId="0" fontId="25" fillId="13" borderId="29" xfId="0" applyFont="1" applyFill="1" applyBorder="1" applyAlignment="1" applyProtection="1">
      <alignment horizontal="center" vertical="center" wrapText="1"/>
      <protection locked="0"/>
    </xf>
    <xf numFmtId="0" fontId="4" fillId="13" borderId="1" xfId="0" applyFont="1" applyFill="1" applyBorder="1" applyAlignment="1">
      <alignment horizontal="center" vertical="center"/>
    </xf>
    <xf numFmtId="0" fontId="25" fillId="13" borderId="20" xfId="0" applyFont="1" applyFill="1" applyBorder="1" applyAlignment="1" applyProtection="1">
      <alignment horizontal="center" vertical="center" wrapText="1"/>
      <protection locked="0"/>
    </xf>
    <xf numFmtId="0" fontId="25" fillId="13" borderId="24" xfId="0" applyFont="1" applyFill="1" applyBorder="1" applyAlignment="1" applyProtection="1">
      <alignment horizontal="center" vertical="center" wrapText="1"/>
      <protection locked="0"/>
    </xf>
    <xf numFmtId="0" fontId="25" fillId="13" borderId="19" xfId="5" applyFont="1" applyFill="1" applyBorder="1" applyAlignment="1">
      <alignment horizontal="center" vertical="center"/>
    </xf>
    <xf numFmtId="0" fontId="25" fillId="13" borderId="21" xfId="5" applyFont="1" applyFill="1" applyBorder="1" applyAlignment="1">
      <alignment horizontal="center" vertical="center"/>
    </xf>
    <xf numFmtId="0" fontId="25" fillId="13" borderId="22" xfId="5" applyFont="1" applyFill="1" applyBorder="1" applyAlignment="1">
      <alignment horizontal="center" vertical="center"/>
    </xf>
    <xf numFmtId="0" fontId="17" fillId="13" borderId="19" xfId="4" applyFont="1" applyFill="1" applyBorder="1" applyAlignment="1">
      <alignment horizontal="center" vertical="center"/>
    </xf>
    <xf numFmtId="0" fontId="17" fillId="13" borderId="21" xfId="4" applyFont="1" applyFill="1" applyBorder="1" applyAlignment="1">
      <alignment horizontal="center" vertical="center"/>
    </xf>
    <xf numFmtId="0" fontId="17" fillId="13" borderId="22" xfId="4" applyFont="1" applyFill="1" applyBorder="1" applyAlignment="1">
      <alignment horizontal="center" vertical="center"/>
    </xf>
    <xf numFmtId="0" fontId="45" fillId="0" borderId="19"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25" fillId="13" borderId="18" xfId="0" applyFont="1" applyFill="1" applyBorder="1" applyAlignment="1" applyProtection="1">
      <alignment horizontal="center" vertical="center" wrapText="1"/>
      <protection locked="0"/>
    </xf>
    <xf numFmtId="0" fontId="25" fillId="13" borderId="19" xfId="0" applyFont="1" applyFill="1" applyBorder="1" applyAlignment="1" applyProtection="1">
      <alignment horizontal="center" vertical="center" wrapText="1"/>
      <protection locked="0"/>
    </xf>
    <xf numFmtId="0" fontId="25" fillId="13" borderId="22"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1" fillId="13" borderId="28" xfId="0" applyFont="1" applyFill="1" applyBorder="1" applyAlignment="1" applyProtection="1">
      <alignment horizontal="center" vertical="center" wrapText="1"/>
      <protection locked="0"/>
    </xf>
    <xf numFmtId="0" fontId="46" fillId="0" borderId="1" xfId="1" applyFont="1" applyBorder="1" applyAlignment="1">
      <alignment horizontal="center" vertical="center" wrapText="1"/>
    </xf>
    <xf numFmtId="0" fontId="29" fillId="13" borderId="19" xfId="4" applyFont="1" applyFill="1" applyBorder="1" applyAlignment="1">
      <alignment horizontal="center" vertical="center" wrapText="1"/>
    </xf>
    <xf numFmtId="0" fontId="29" fillId="13" borderId="21" xfId="4" applyFont="1" applyFill="1" applyBorder="1" applyAlignment="1">
      <alignment horizontal="center" vertical="center" wrapText="1"/>
    </xf>
    <xf numFmtId="0" fontId="29" fillId="13" borderId="22" xfId="4" applyFont="1" applyFill="1" applyBorder="1" applyAlignment="1">
      <alignment horizontal="center" vertical="center" wrapText="1"/>
    </xf>
    <xf numFmtId="0" fontId="29" fillId="13" borderId="19" xfId="4" applyFont="1" applyFill="1" applyBorder="1" applyAlignment="1">
      <alignment horizontal="center" vertical="center"/>
    </xf>
    <xf numFmtId="0" fontId="29" fillId="13" borderId="21" xfId="4" applyFont="1" applyFill="1" applyBorder="1" applyAlignment="1">
      <alignment horizontal="center" vertical="center"/>
    </xf>
    <xf numFmtId="0" fontId="29" fillId="13" borderId="22" xfId="4" applyFont="1" applyFill="1" applyBorder="1" applyAlignment="1">
      <alignment horizontal="center" vertical="center"/>
    </xf>
    <xf numFmtId="0" fontId="35" fillId="13" borderId="18" xfId="0" applyFont="1" applyFill="1" applyBorder="1" applyAlignment="1" applyProtection="1">
      <alignment horizontal="center" vertical="center" wrapText="1"/>
      <protection locked="0"/>
    </xf>
    <xf numFmtId="0" fontId="36" fillId="13" borderId="1" xfId="0" applyFont="1" applyFill="1" applyBorder="1" applyAlignment="1">
      <alignment horizontal="center" vertical="center" wrapText="1"/>
    </xf>
    <xf numFmtId="0" fontId="50" fillId="13" borderId="14" xfId="5" applyFont="1" applyFill="1" applyAlignment="1">
      <alignment horizontal="center" vertical="center"/>
    </xf>
    <xf numFmtId="0" fontId="35" fillId="13" borderId="19" xfId="5" applyFont="1" applyFill="1" applyBorder="1" applyAlignment="1">
      <alignment horizontal="center" vertical="center"/>
    </xf>
    <xf numFmtId="0" fontId="35" fillId="13" borderId="21" xfId="5" applyFont="1" applyFill="1" applyBorder="1" applyAlignment="1">
      <alignment horizontal="center" vertical="center"/>
    </xf>
    <xf numFmtId="0" fontId="35" fillId="13" borderId="22" xfId="5" applyFont="1" applyFill="1" applyBorder="1" applyAlignment="1">
      <alignment horizontal="center" vertical="center"/>
    </xf>
    <xf numFmtId="0" fontId="18" fillId="13" borderId="1" xfId="4" applyFont="1" applyFill="1" applyBorder="1" applyAlignment="1">
      <alignment horizontal="center" vertical="center"/>
    </xf>
    <xf numFmtId="0" fontId="21" fillId="13" borderId="1" xfId="5" applyFont="1" applyFill="1" applyBorder="1" applyAlignment="1">
      <alignment horizontal="center" vertical="center"/>
    </xf>
    <xf numFmtId="0" fontId="30" fillId="0" borderId="19" xfId="0" applyFont="1" applyBorder="1" applyAlignment="1">
      <alignment horizontal="center" vertical="center" wrapText="1"/>
    </xf>
    <xf numFmtId="0" fontId="37" fillId="0" borderId="20" xfId="6" applyFont="1" applyBorder="1" applyAlignment="1">
      <alignment horizontal="center" vertical="top"/>
    </xf>
    <xf numFmtId="0" fontId="37" fillId="0" borderId="18" xfId="6" applyFont="1" applyBorder="1" applyAlignment="1">
      <alignment horizontal="center" vertical="top"/>
    </xf>
    <xf numFmtId="0" fontId="37" fillId="0" borderId="26" xfId="6" applyFont="1" applyBorder="1" applyAlignment="1">
      <alignment horizontal="center" vertical="top"/>
    </xf>
    <xf numFmtId="0" fontId="37" fillId="0" borderId="27" xfId="6" applyFont="1" applyBorder="1" applyAlignment="1">
      <alignment horizontal="center" vertical="top"/>
    </xf>
    <xf numFmtId="0" fontId="37" fillId="0" borderId="0" xfId="6" applyFont="1" applyAlignment="1">
      <alignment horizontal="center" vertical="top"/>
    </xf>
    <xf numFmtId="0" fontId="37" fillId="0" borderId="28" xfId="6" applyFont="1" applyBorder="1" applyAlignment="1">
      <alignment horizontal="center" vertical="top"/>
    </xf>
    <xf numFmtId="0" fontId="37" fillId="0" borderId="24" xfId="6" applyFont="1" applyBorder="1" applyAlignment="1">
      <alignment horizontal="center" vertical="top"/>
    </xf>
    <xf numFmtId="0" fontId="37" fillId="0" borderId="23" xfId="6" applyFont="1" applyBorder="1" applyAlignment="1">
      <alignment horizontal="center" vertical="top"/>
    </xf>
    <xf numFmtId="0" fontId="37" fillId="0" borderId="29" xfId="6" applyFont="1" applyBorder="1" applyAlignment="1">
      <alignment horizontal="center" vertical="top"/>
    </xf>
    <xf numFmtId="0" fontId="6" fillId="0" borderId="0" xfId="6" applyAlignment="1">
      <alignment horizontal="center"/>
    </xf>
    <xf numFmtId="0" fontId="38" fillId="0" borderId="0" xfId="6" applyFont="1" applyAlignment="1">
      <alignment horizontal="left" vertical="top" wrapText="1"/>
    </xf>
    <xf numFmtId="0" fontId="39" fillId="0" borderId="0" xfId="6" applyFont="1" applyAlignment="1">
      <alignment horizontal="left" vertical="top" wrapText="1"/>
    </xf>
    <xf numFmtId="0" fontId="9" fillId="7" borderId="2" xfId="2" applyFont="1" applyFill="1" applyBorder="1" applyAlignment="1">
      <alignment horizontal="center" vertical="top" wrapText="1"/>
    </xf>
    <xf numFmtId="0" fontId="9" fillId="7" borderId="3" xfId="2" applyFont="1" applyFill="1" applyBorder="1" applyAlignment="1">
      <alignment horizontal="center" vertical="top" wrapText="1"/>
    </xf>
    <xf numFmtId="0" fontId="9" fillId="7" borderId="4" xfId="2" applyFont="1" applyFill="1" applyBorder="1" applyAlignment="1">
      <alignment horizontal="center" vertical="top" wrapText="1"/>
    </xf>
    <xf numFmtId="0" fontId="9" fillId="7" borderId="12" xfId="2" applyFont="1" applyFill="1" applyBorder="1" applyAlignment="1">
      <alignment horizontal="center" vertical="top" wrapText="1"/>
    </xf>
    <xf numFmtId="0" fontId="9" fillId="7" borderId="13" xfId="0" applyFont="1" applyFill="1" applyBorder="1" applyAlignment="1">
      <alignment horizontal="center" vertical="top" wrapText="1"/>
    </xf>
    <xf numFmtId="0" fontId="9" fillId="7" borderId="7" xfId="0" applyFont="1" applyFill="1" applyBorder="1" applyAlignment="1">
      <alignment horizontal="center" vertical="top" wrapText="1"/>
    </xf>
    <xf numFmtId="0" fontId="9" fillId="2" borderId="2" xfId="2" applyFont="1" applyFill="1" applyBorder="1" applyAlignment="1">
      <alignment horizontal="center" vertical="center"/>
    </xf>
    <xf numFmtId="0" fontId="8" fillId="2" borderId="3" xfId="3" applyFont="1" applyFill="1" applyBorder="1" applyAlignment="1"/>
    <xf numFmtId="0" fontId="8" fillId="2" borderId="4" xfId="3" applyFont="1" applyFill="1" applyBorder="1" applyAlignment="1"/>
    <xf numFmtId="0" fontId="9" fillId="0" borderId="0" xfId="2" applyFont="1" applyAlignment="1">
      <alignment horizontal="center" vertical="center"/>
    </xf>
    <xf numFmtId="0" fontId="11" fillId="0" borderId="0" xfId="0" applyFont="1" applyAlignment="1"/>
    <xf numFmtId="0" fontId="9" fillId="0" borderId="2" xfId="2" applyFont="1" applyBorder="1" applyAlignment="1">
      <alignment horizontal="center" vertical="center"/>
    </xf>
    <xf numFmtId="0" fontId="11" fillId="0" borderId="3" xfId="0" applyFont="1" applyBorder="1" applyAlignment="1">
      <alignment horizontal="center"/>
    </xf>
    <xf numFmtId="0" fontId="11" fillId="0" borderId="4" xfId="0" applyFont="1" applyBorder="1" applyAlignment="1">
      <alignment horizontal="center"/>
    </xf>
    <xf numFmtId="0" fontId="9" fillId="0" borderId="6" xfId="2" applyFont="1" applyBorder="1" applyAlignment="1">
      <alignment horizontal="center" vertical="center" textRotation="90" wrapText="1"/>
    </xf>
    <xf numFmtId="0" fontId="9" fillId="0" borderId="9" xfId="2" applyFont="1" applyBorder="1" applyAlignment="1">
      <alignment horizontal="center" vertical="center" textRotation="90" wrapText="1"/>
    </xf>
    <xf numFmtId="0" fontId="9" fillId="0" borderId="11" xfId="2" applyFont="1" applyBorder="1" applyAlignment="1">
      <alignment horizontal="center" vertical="center" textRotation="90" wrapText="1"/>
    </xf>
    <xf numFmtId="0" fontId="8" fillId="0" borderId="0" xfId="2" applyFont="1" applyAlignment="1">
      <alignment vertical="top" wrapText="1"/>
    </xf>
    <xf numFmtId="0" fontId="8" fillId="0" borderId="0" xfId="0" applyFont="1" applyAlignment="1">
      <alignment vertical="top" wrapText="1"/>
    </xf>
    <xf numFmtId="0" fontId="9" fillId="0" borderId="2" xfId="2" applyFont="1" applyBorder="1" applyAlignment="1">
      <alignment horizontal="center" vertical="top" wrapText="1"/>
    </xf>
    <xf numFmtId="0" fontId="9" fillId="0" borderId="3" xfId="2" applyFont="1" applyBorder="1" applyAlignment="1">
      <alignment horizontal="center" vertical="top"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cellXfs>
  <cellStyles count="7">
    <cellStyle name="Calculation" xfId="5" builtinId="22"/>
    <cellStyle name="Hyperlink" xfId="1" builtinId="8"/>
    <cellStyle name="Input" xfId="4" builtinId="20"/>
    <cellStyle name="Normaallaad 2" xfId="6" xr:uid="{4F90ED89-055D-4E49-AAFB-8C5DFFB24576}"/>
    <cellStyle name="Normal" xfId="0" builtinId="0"/>
    <cellStyle name="Normal_8. EPCB_Risk_Assessment_Register_XLS" xfId="3" xr:uid="{A7F3AF4D-42A9-415A-9B7C-D6471ACD7E9C}"/>
    <cellStyle name="Normal_SummaryRiskAssessmentRegister" xfId="2" xr:uid="{60D591D8-3E96-4E51-A9B8-EEC30072065F}"/>
  </cellStyles>
  <dxfs count="0"/>
  <tableStyles count="0" defaultTableStyle="TableStyleMedium2" defaultPivotStyle="PivotStyleLight16"/>
  <colors>
    <mruColors>
      <color rgb="FF4DBED2"/>
      <color rgb="FFDADAE4"/>
      <color rgb="FF9396B0"/>
      <color rgb="FFAA1352"/>
      <color rgb="FFAB1352"/>
      <color rgb="FFE2C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sz="1600" b="1"/>
              <a:t>TalTech risk profile - an overview of risks</a:t>
            </a:r>
          </a:p>
        </c:rich>
      </c:tx>
      <c:layout>
        <c:manualLayout>
          <c:xMode val="edge"/>
          <c:yMode val="edge"/>
          <c:x val="0.3189561792220581"/>
          <c:y val="2.9654032397095253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t-EE"/>
        </a:p>
      </c:txPr>
    </c:title>
    <c:autoTitleDeleted val="0"/>
    <c:plotArea>
      <c:layout>
        <c:manualLayout>
          <c:layoutTarget val="inner"/>
          <c:xMode val="edge"/>
          <c:yMode val="edge"/>
          <c:x val="7.5156270619803803E-2"/>
          <c:y val="0.12643521394688048"/>
          <c:w val="0.89188116303412968"/>
          <c:h val="0.7579208848893888"/>
        </c:manualLayout>
      </c:layout>
      <c:scatterChart>
        <c:scatterStyle val="lineMarker"/>
        <c:varyColors val="0"/>
        <c:ser>
          <c:idx val="0"/>
          <c:order val="0"/>
          <c:tx>
            <c:strRef>
              <c:f>Summary!$B$2:$B$32</c:f>
              <c:strCache>
                <c:ptCount val="31"/>
                <c:pt idx="0">
                  <c:v>Risk 1</c:v>
                </c:pt>
                <c:pt idx="1">
                  <c:v>Risk 2 </c:v>
                </c:pt>
                <c:pt idx="2">
                  <c:v>Risk 3 </c:v>
                </c:pt>
                <c:pt idx="3">
                  <c:v>Risk 4 </c:v>
                </c:pt>
                <c:pt idx="4">
                  <c:v>Risk 5 </c:v>
                </c:pt>
                <c:pt idx="5">
                  <c:v>Risk 6 </c:v>
                </c:pt>
                <c:pt idx="6">
                  <c:v>Risk 7 </c:v>
                </c:pt>
                <c:pt idx="7">
                  <c:v>Risk 8 </c:v>
                </c:pt>
                <c:pt idx="8">
                  <c:v>Risk 9 </c:v>
                </c:pt>
                <c:pt idx="9">
                  <c:v>Risk 10 </c:v>
                </c:pt>
                <c:pt idx="10">
                  <c:v>Risk 11 </c:v>
                </c:pt>
                <c:pt idx="11">
                  <c:v>Risk 12 </c:v>
                </c:pt>
                <c:pt idx="12">
                  <c:v>Risk 13 </c:v>
                </c:pt>
                <c:pt idx="13">
                  <c:v>Risk 14 </c:v>
                </c:pt>
                <c:pt idx="14">
                  <c:v>Risk 15</c:v>
                </c:pt>
                <c:pt idx="15">
                  <c:v>Risk 16 </c:v>
                </c:pt>
                <c:pt idx="16">
                  <c:v>Risk 17 </c:v>
                </c:pt>
                <c:pt idx="17">
                  <c:v>Risk 18 </c:v>
                </c:pt>
                <c:pt idx="18">
                  <c:v>Risk 19 </c:v>
                </c:pt>
                <c:pt idx="19">
                  <c:v>Risk 20 </c:v>
                </c:pt>
                <c:pt idx="20">
                  <c:v>Risk 21</c:v>
                </c:pt>
                <c:pt idx="21">
                  <c:v>Risk 22 </c:v>
                </c:pt>
                <c:pt idx="22">
                  <c:v>Risk 23</c:v>
                </c:pt>
                <c:pt idx="23">
                  <c:v>Risk 24 </c:v>
                </c:pt>
                <c:pt idx="24">
                  <c:v>Risk 25</c:v>
                </c:pt>
                <c:pt idx="25">
                  <c:v>Risk 26 </c:v>
                </c:pt>
                <c:pt idx="26">
                  <c:v>Risk 27</c:v>
                </c:pt>
                <c:pt idx="27">
                  <c:v>Risk 28</c:v>
                </c:pt>
                <c:pt idx="28">
                  <c:v>Risk 29</c:v>
                </c:pt>
                <c:pt idx="29">
                  <c:v>Risk 30</c:v>
                </c:pt>
                <c:pt idx="30">
                  <c:v>Risk 31</c:v>
                </c:pt>
              </c:strCache>
            </c:strRef>
          </c:tx>
          <c:spPr>
            <a:ln w="25400" cap="rnd">
              <a:noFill/>
              <a:round/>
            </a:ln>
            <a:effectLst/>
          </c:spPr>
          <c:marker>
            <c:symbol val="circle"/>
            <c:size val="26"/>
            <c:spPr>
              <a:solidFill>
                <a:schemeClr val="bg2"/>
              </a:solidFill>
              <a:ln w="9525">
                <a:solidFill>
                  <a:schemeClr val="bg2"/>
                </a:solidFill>
              </a:ln>
              <a:effectLst/>
            </c:spPr>
          </c:marker>
          <c:dLbls>
            <c:dLbl>
              <c:idx val="0"/>
              <c:tx>
                <c:rich>
                  <a:bodyPr/>
                  <a:lstStyle/>
                  <a:p>
                    <a:fld id="{A17691D7-6B19-45EA-9F9A-826502741E58}" type="CELLRANGE">
                      <a:rPr lang="en-US"/>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B6BF-484A-9196-D3E6024518D8}"/>
                </c:ext>
              </c:extLst>
            </c:dLbl>
            <c:dLbl>
              <c:idx val="1"/>
              <c:tx>
                <c:rich>
                  <a:bodyPr/>
                  <a:lstStyle/>
                  <a:p>
                    <a:fld id="{D5E87B2D-50D4-4625-9293-5E5EEEE7C226}"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6BF-484A-9196-D3E6024518D8}"/>
                </c:ext>
              </c:extLst>
            </c:dLbl>
            <c:dLbl>
              <c:idx val="2"/>
              <c:tx>
                <c:rich>
                  <a:bodyPr/>
                  <a:lstStyle/>
                  <a:p>
                    <a:fld id="{97E8132A-7B4A-41CB-B7ED-681B45BB89C5}"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6BF-484A-9196-D3E6024518D8}"/>
                </c:ext>
              </c:extLst>
            </c:dLbl>
            <c:dLbl>
              <c:idx val="3"/>
              <c:layout>
                <c:manualLayout>
                  <c:x val="-4.6667771002793665E-2"/>
                  <c:y val="-7.9820022497193094E-4"/>
                </c:manualLayout>
              </c:layout>
              <c:tx>
                <c:rich>
                  <a:bodyPr/>
                  <a:lstStyle/>
                  <a:p>
                    <a:fld id="{BE1C4EA4-07A8-4AEC-860B-7EF07BA69EAF}"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B6BF-484A-9196-D3E6024518D8}"/>
                </c:ext>
              </c:extLst>
            </c:dLbl>
            <c:dLbl>
              <c:idx val="4"/>
              <c:layout>
                <c:manualLayout>
                  <c:x val="-1.2745991111529624E-2"/>
                  <c:y val="-3.2857142857142856E-2"/>
                </c:manualLayout>
              </c:layout>
              <c:tx>
                <c:rich>
                  <a:bodyPr/>
                  <a:lstStyle/>
                  <a:p>
                    <a:fld id="{0FAB705C-5538-4FA9-AB1A-FD8ACEC49744}"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B6BF-484A-9196-D3E6024518D8}"/>
                </c:ext>
              </c:extLst>
            </c:dLbl>
            <c:dLbl>
              <c:idx val="5"/>
              <c:tx>
                <c:rich>
                  <a:bodyPr/>
                  <a:lstStyle/>
                  <a:p>
                    <a:fld id="{0DADF178-83D3-4C8E-A090-511AFB9E4D8A}"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6BF-484A-9196-D3E6024518D8}"/>
                </c:ext>
              </c:extLst>
            </c:dLbl>
            <c:dLbl>
              <c:idx val="6"/>
              <c:layout>
                <c:manualLayout>
                  <c:x val="-9.2964463251615559E-2"/>
                  <c:y val="-2.5693765219708235E-2"/>
                </c:manualLayout>
              </c:layout>
              <c:tx>
                <c:rich>
                  <a:bodyPr/>
                  <a:lstStyle/>
                  <a:p>
                    <a:fld id="{BE2E1281-1ACF-4506-BE66-3BE29D1D48E3}"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6BF-484A-9196-D3E6024518D8}"/>
                </c:ext>
              </c:extLst>
            </c:dLbl>
            <c:dLbl>
              <c:idx val="7"/>
              <c:layout>
                <c:manualLayout>
                  <c:x val="2.524293078171E-3"/>
                  <c:y val="-2.29210010939923E-2"/>
                </c:manualLayout>
              </c:layout>
              <c:tx>
                <c:rich>
                  <a:bodyPr/>
                  <a:lstStyle/>
                  <a:p>
                    <a:fld id="{1E9B2CF7-4CCB-4FB9-A49A-EA71C3783421}"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B6BF-484A-9196-D3E6024518D8}"/>
                </c:ext>
              </c:extLst>
            </c:dLbl>
            <c:dLbl>
              <c:idx val="8"/>
              <c:tx>
                <c:rich>
                  <a:bodyPr/>
                  <a:lstStyle/>
                  <a:p>
                    <a:fld id="{D531E0B0-2DBA-4CD3-8E81-5778C8B00A97}"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6BF-484A-9196-D3E6024518D8}"/>
                </c:ext>
              </c:extLst>
            </c:dLbl>
            <c:dLbl>
              <c:idx val="9"/>
              <c:layout>
                <c:manualLayout>
                  <c:x val="-9.5832930212368425E-2"/>
                  <c:y val="-3.2631158605174355E-2"/>
                </c:manualLayout>
              </c:layout>
              <c:tx>
                <c:rich>
                  <a:bodyPr/>
                  <a:lstStyle/>
                  <a:p>
                    <a:fld id="{59031150-1A81-4568-8A28-248BF5E06553}"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B6BF-484A-9196-D3E6024518D8}"/>
                </c:ext>
              </c:extLst>
            </c:dLbl>
            <c:dLbl>
              <c:idx val="10"/>
              <c:tx>
                <c:rich>
                  <a:bodyPr/>
                  <a:lstStyle/>
                  <a:p>
                    <a:fld id="{117E82DA-9B98-4B9C-AC0C-475A8C598479}"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6BF-484A-9196-D3E6024518D8}"/>
                </c:ext>
              </c:extLst>
            </c:dLbl>
            <c:dLbl>
              <c:idx val="11"/>
              <c:tx>
                <c:rich>
                  <a:bodyPr/>
                  <a:lstStyle/>
                  <a:p>
                    <a:fld id="{A8F0276E-F06B-4943-87F7-5047052EE7CE}"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6BF-484A-9196-D3E6024518D8}"/>
                </c:ext>
              </c:extLst>
            </c:dLbl>
            <c:dLbl>
              <c:idx val="12"/>
              <c:layout>
                <c:manualLayout>
                  <c:x val="-5.4943593209270641E-2"/>
                  <c:y val="-3.5668166479190098E-2"/>
                </c:manualLayout>
              </c:layout>
              <c:tx>
                <c:rich>
                  <a:bodyPr/>
                  <a:lstStyle/>
                  <a:p>
                    <a:fld id="{A0CD3BC9-057E-4449-9828-3C4EFA58DBD9}"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B6BF-484A-9196-D3E6024518D8}"/>
                </c:ext>
              </c:extLst>
            </c:dLbl>
            <c:dLbl>
              <c:idx val="13"/>
              <c:layout>
                <c:manualLayout>
                  <c:x val="-7.2201106496640904E-4"/>
                  <c:y val="-2.8613378741610157E-2"/>
                </c:manualLayout>
              </c:layout>
              <c:tx>
                <c:rich>
                  <a:bodyPr/>
                  <a:lstStyle/>
                  <a:p>
                    <a:fld id="{7529DC34-FDCC-40F6-BA5B-3ECD5EF7E5DA}"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E-B6BF-484A-9196-D3E6024518D8}"/>
                </c:ext>
              </c:extLst>
            </c:dLbl>
            <c:dLbl>
              <c:idx val="14"/>
              <c:tx>
                <c:rich>
                  <a:bodyPr/>
                  <a:lstStyle/>
                  <a:p>
                    <a:fld id="{AEE929F5-273E-48F4-9A40-40F9000FC400}"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6BF-484A-9196-D3E6024518D8}"/>
                </c:ext>
              </c:extLst>
            </c:dLbl>
            <c:dLbl>
              <c:idx val="15"/>
              <c:tx>
                <c:rich>
                  <a:bodyPr/>
                  <a:lstStyle/>
                  <a:p>
                    <a:fld id="{A3099198-D154-44B7-9D49-7BBBADA8EC1B}"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6BF-484A-9196-D3E6024518D8}"/>
                </c:ext>
              </c:extLst>
            </c:dLbl>
            <c:dLbl>
              <c:idx val="16"/>
              <c:layout>
                <c:manualLayout>
                  <c:x val="1.0318652648679207E-2"/>
                  <c:y val="-3.3417997750281266E-2"/>
                </c:manualLayout>
              </c:layout>
              <c:tx>
                <c:rich>
                  <a:bodyPr/>
                  <a:lstStyle/>
                  <a:p>
                    <a:fld id="{CE6A2FC6-4932-4BF5-AE44-6039285132AA}"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1-B6BF-484A-9196-D3E6024518D8}"/>
                </c:ext>
              </c:extLst>
            </c:dLbl>
            <c:dLbl>
              <c:idx val="17"/>
              <c:layout>
                <c:manualLayout>
                  <c:x val="-5.3802509675620967E-2"/>
                  <c:y val="-4.3820922384702019E-2"/>
                </c:manualLayout>
              </c:layout>
              <c:tx>
                <c:rich>
                  <a:bodyPr/>
                  <a:lstStyle/>
                  <a:p>
                    <a:fld id="{D26FC20F-F022-4D15-8219-8CE656F337A9}"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2-B6BF-484A-9196-D3E6024518D8}"/>
                </c:ext>
              </c:extLst>
            </c:dLbl>
            <c:dLbl>
              <c:idx val="18"/>
              <c:layout>
                <c:manualLayout>
                  <c:x val="-7.7621623628659028E-2"/>
                  <c:y val="-3.9263442069741333E-2"/>
                </c:manualLayout>
              </c:layout>
              <c:tx>
                <c:rich>
                  <a:bodyPr/>
                  <a:lstStyle/>
                  <a:p>
                    <a:fld id="{EE030489-E137-4639-BC7B-CCAD1F0434AF}"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B6BF-484A-9196-D3E6024518D8}"/>
                </c:ext>
              </c:extLst>
            </c:dLbl>
            <c:dLbl>
              <c:idx val="19"/>
              <c:layout>
                <c:manualLayout>
                  <c:x val="-5.1883087302857567E-2"/>
                  <c:y val="-2.2421449925190406E-3"/>
                </c:manualLayout>
              </c:layout>
              <c:tx>
                <c:rich>
                  <a:bodyPr/>
                  <a:lstStyle/>
                  <a:p>
                    <a:fld id="{C80F8765-C82C-473F-89BF-A0D7C469A140}"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B6BF-484A-9196-D3E6024518D8}"/>
                </c:ext>
              </c:extLst>
            </c:dLbl>
            <c:dLbl>
              <c:idx val="20"/>
              <c:tx>
                <c:rich>
                  <a:bodyPr/>
                  <a:lstStyle/>
                  <a:p>
                    <a:fld id="{20FB9B27-73D9-4048-B135-C2AAC0E5140E}"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6BF-484A-9196-D3E6024518D8}"/>
                </c:ext>
              </c:extLst>
            </c:dLbl>
            <c:dLbl>
              <c:idx val="21"/>
              <c:layout>
                <c:manualLayout>
                  <c:x val="-9.9602590946079705E-2"/>
                  <c:y val="-2.7306014506197483E-2"/>
                </c:manualLayout>
              </c:layout>
              <c:tx>
                <c:rich>
                  <a:bodyPr/>
                  <a:lstStyle/>
                  <a:p>
                    <a:fld id="{F776FFDD-18DB-49F8-A0E9-274A616378BA}"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6-B6BF-484A-9196-D3E6024518D8}"/>
                </c:ext>
              </c:extLst>
            </c:dLbl>
            <c:dLbl>
              <c:idx val="22"/>
              <c:tx>
                <c:rich>
                  <a:bodyPr/>
                  <a:lstStyle/>
                  <a:p>
                    <a:fld id="{AB2470C2-4B87-4329-8C6E-D11BA69FEFB4}" type="CELLRANGE">
                      <a:rPr lang="et-EE"/>
                      <a:pPr/>
                      <a:t>[CELLRANGE]</a:t>
                    </a:fld>
                    <a:endParaRPr lang="et-EE"/>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B6BF-484A-9196-D3E6024518D8}"/>
                </c:ext>
              </c:extLst>
            </c:dLbl>
            <c:dLbl>
              <c:idx val="23"/>
              <c:layout>
                <c:manualLayout>
                  <c:x val="-5.2733676902446437E-2"/>
                  <c:y val="-3.8532058492688412E-3"/>
                </c:manualLayout>
              </c:layout>
              <c:tx>
                <c:rich>
                  <a:bodyPr/>
                  <a:lstStyle/>
                  <a:p>
                    <a:fld id="{D46CE9C1-A380-4A88-AF34-F1F7C1FF9351}"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8-B6BF-484A-9196-D3E6024518D8}"/>
                </c:ext>
              </c:extLst>
            </c:dLbl>
            <c:dLbl>
              <c:idx val="24"/>
              <c:layout>
                <c:manualLayout>
                  <c:x val="-8.3522175614563876E-2"/>
                  <c:y val="3.6976773161832968E-2"/>
                </c:manualLayout>
              </c:layout>
              <c:tx>
                <c:rich>
                  <a:bodyPr/>
                  <a:lstStyle/>
                  <a:p>
                    <a:fld id="{78D22050-9102-4953-BAC3-DFF3FD018532}"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9-B6BF-484A-9196-D3E6024518D8}"/>
                </c:ext>
              </c:extLst>
            </c:dLbl>
            <c:dLbl>
              <c:idx val="25"/>
              <c:layout>
                <c:manualLayout>
                  <c:x val="-4.9753213412382362E-2"/>
                  <c:y val="-4.2857142857142858E-2"/>
                </c:manualLayout>
              </c:layout>
              <c:tx>
                <c:rich>
                  <a:bodyPr/>
                  <a:lstStyle/>
                  <a:p>
                    <a:fld id="{34C93ACC-AEF6-4480-9616-4EE06DF14420}"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A-B6BF-484A-9196-D3E6024518D8}"/>
                </c:ext>
              </c:extLst>
            </c:dLbl>
            <c:dLbl>
              <c:idx val="26"/>
              <c:layout>
                <c:manualLayout>
                  <c:x val="-8.9674986141572308E-2"/>
                  <c:y val="3.2392311136979664E-2"/>
                </c:manualLayout>
              </c:layout>
              <c:tx>
                <c:rich>
                  <a:bodyPr/>
                  <a:lstStyle/>
                  <a:p>
                    <a:fld id="{FBD812A0-1AC0-408F-AD94-23446E8972E7}"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B-B6BF-484A-9196-D3E6024518D8}"/>
                </c:ext>
              </c:extLst>
            </c:dLbl>
            <c:dLbl>
              <c:idx val="27"/>
              <c:layout>
                <c:manualLayout>
                  <c:x val="-9.6128871306214211E-2"/>
                  <c:y val="2.9420098398615663E-2"/>
                </c:manualLayout>
              </c:layout>
              <c:tx>
                <c:rich>
                  <a:bodyPr/>
                  <a:lstStyle/>
                  <a:p>
                    <a:fld id="{07433467-3827-4E0A-9052-430C0E30068B}"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C-B6BF-484A-9196-D3E6024518D8}"/>
                </c:ext>
              </c:extLst>
            </c:dLbl>
            <c:dLbl>
              <c:idx val="28"/>
              <c:layout>
                <c:manualLayout>
                  <c:x val="-8.7787873035500702E-3"/>
                  <c:y val="3.0982961542951493E-2"/>
                </c:manualLayout>
              </c:layout>
              <c:tx>
                <c:rich>
                  <a:bodyPr/>
                  <a:lstStyle/>
                  <a:p>
                    <a:fld id="{7DD0A9F9-1E19-49C4-AB47-1B624CE4DC56}"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D-B6BF-484A-9196-D3E6024518D8}"/>
                </c:ext>
              </c:extLst>
            </c:dLbl>
            <c:dLbl>
              <c:idx val="29"/>
              <c:layout>
                <c:manualLayout>
                  <c:x val="1.6827989337413305E-3"/>
                  <c:y val="3.1083756874045115E-2"/>
                </c:manualLayout>
              </c:layout>
              <c:tx>
                <c:rich>
                  <a:bodyPr/>
                  <a:lstStyle/>
                  <a:p>
                    <a:fld id="{1436BFDD-6058-4F4C-8D1B-5A53E04C7B76}"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E-B6BF-484A-9196-D3E6024518D8}"/>
                </c:ext>
              </c:extLst>
            </c:dLbl>
            <c:dLbl>
              <c:idx val="30"/>
              <c:layout>
                <c:manualLayout>
                  <c:x val="-6.6510368392439539E-2"/>
                  <c:y val="3.1428571428571431E-2"/>
                </c:manualLayout>
              </c:layout>
              <c:tx>
                <c:rich>
                  <a:bodyPr/>
                  <a:lstStyle/>
                  <a:p>
                    <a:fld id="{910B9BC3-CC23-429E-80CF-A802EA5975D9}" type="CELLRANGE">
                      <a:rPr lang="en-US"/>
                      <a:pPr/>
                      <a:t>[CELLRANGE]</a:t>
                    </a:fld>
                    <a:endParaRPr lang="et-EE"/>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D37E-4E17-95BC-222E3C4FF22E}"/>
                </c:ext>
              </c:extLst>
            </c:dLbl>
            <c:numFmt formatCode="General" sourceLinked="0"/>
            <c:spPr>
              <a:noFill/>
              <a:ln>
                <a:noFill/>
              </a:ln>
              <a:effectLst/>
            </c:spPr>
            <c:txPr>
              <a:bodyPr rot="0" spcFirstLastPara="1" vertOverflow="overflow" horzOverflow="overflow" vert="horz" wrap="square" lIns="38100" tIns="19050" rIns="38100" bIns="19050" anchor="ctr" anchorCtr="1">
                <a:spAutoFit/>
              </a:bodyPr>
              <a:lstStyle/>
              <a:p>
                <a:pPr>
                  <a:defRPr sz="1400" b="0" i="0" u="none" strike="noStrike" kern="1200" baseline="0">
                    <a:solidFill>
                      <a:schemeClr val="tx1"/>
                    </a:solidFill>
                    <a:latin typeface="Verdana" panose="020B0604030504040204" pitchFamily="34" charset="0"/>
                    <a:ea typeface="Verdana" panose="020B0604030504040204" pitchFamily="34" charset="0"/>
                    <a:cs typeface="+mn-cs"/>
                  </a:defRPr>
                </a:pPr>
                <a:endParaRPr lang="et-EE"/>
              </a:p>
            </c:txPr>
            <c:dLblPos val="ctr"/>
            <c:showLegendKey val="0"/>
            <c:showVal val="0"/>
            <c:showCatName val="0"/>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Summary!$F$2:$F$32</c:f>
              <c:numCache>
                <c:formatCode>General</c:formatCode>
                <c:ptCount val="31"/>
                <c:pt idx="0">
                  <c:v>4</c:v>
                </c:pt>
                <c:pt idx="1">
                  <c:v>2</c:v>
                </c:pt>
                <c:pt idx="2">
                  <c:v>3</c:v>
                </c:pt>
                <c:pt idx="3">
                  <c:v>3</c:v>
                </c:pt>
                <c:pt idx="4">
                  <c:v>3</c:v>
                </c:pt>
                <c:pt idx="5">
                  <c:v>3</c:v>
                </c:pt>
                <c:pt idx="6">
                  <c:v>3</c:v>
                </c:pt>
                <c:pt idx="7">
                  <c:v>3</c:v>
                </c:pt>
                <c:pt idx="8">
                  <c:v>4</c:v>
                </c:pt>
                <c:pt idx="9">
                  <c:v>3</c:v>
                </c:pt>
                <c:pt idx="10">
                  <c:v>2</c:v>
                </c:pt>
                <c:pt idx="11">
                  <c:v>5</c:v>
                </c:pt>
                <c:pt idx="12">
                  <c:v>2</c:v>
                </c:pt>
                <c:pt idx="13">
                  <c:v>4</c:v>
                </c:pt>
                <c:pt idx="14">
                  <c:v>2</c:v>
                </c:pt>
                <c:pt idx="15">
                  <c:v>4</c:v>
                </c:pt>
                <c:pt idx="16">
                  <c:v>4</c:v>
                </c:pt>
                <c:pt idx="17">
                  <c:v>4</c:v>
                </c:pt>
                <c:pt idx="18">
                  <c:v>4</c:v>
                </c:pt>
                <c:pt idx="19">
                  <c:v>1</c:v>
                </c:pt>
                <c:pt idx="20">
                  <c:v>5</c:v>
                </c:pt>
                <c:pt idx="21">
                  <c:v>4</c:v>
                </c:pt>
                <c:pt idx="22">
                  <c:v>3</c:v>
                </c:pt>
                <c:pt idx="23">
                  <c:v>5</c:v>
                </c:pt>
                <c:pt idx="24">
                  <c:v>4</c:v>
                </c:pt>
                <c:pt idx="25">
                  <c:v>5</c:v>
                </c:pt>
                <c:pt idx="26">
                  <c:v>4</c:v>
                </c:pt>
                <c:pt idx="27">
                  <c:v>3</c:v>
                </c:pt>
                <c:pt idx="28">
                  <c:v>3</c:v>
                </c:pt>
                <c:pt idx="29">
                  <c:v>4</c:v>
                </c:pt>
                <c:pt idx="30" formatCode="0">
                  <c:v>3</c:v>
                </c:pt>
              </c:numCache>
            </c:numRef>
          </c:xVal>
          <c:yVal>
            <c:numRef>
              <c:f>Summary!$G$2:$G$32</c:f>
              <c:numCache>
                <c:formatCode>General</c:formatCode>
                <c:ptCount val="31"/>
                <c:pt idx="0">
                  <c:v>3</c:v>
                </c:pt>
                <c:pt idx="1">
                  <c:v>2</c:v>
                </c:pt>
                <c:pt idx="2">
                  <c:v>4</c:v>
                </c:pt>
                <c:pt idx="3">
                  <c:v>3</c:v>
                </c:pt>
                <c:pt idx="4">
                  <c:v>3</c:v>
                </c:pt>
                <c:pt idx="5">
                  <c:v>2</c:v>
                </c:pt>
                <c:pt idx="6">
                  <c:v>2</c:v>
                </c:pt>
                <c:pt idx="7">
                  <c:v>2</c:v>
                </c:pt>
                <c:pt idx="8">
                  <c:v>1</c:v>
                </c:pt>
                <c:pt idx="9">
                  <c:v>3</c:v>
                </c:pt>
                <c:pt idx="10">
                  <c:v>3</c:v>
                </c:pt>
                <c:pt idx="11">
                  <c:v>4</c:v>
                </c:pt>
                <c:pt idx="12">
                  <c:v>3</c:v>
                </c:pt>
                <c:pt idx="13">
                  <c:v>1</c:v>
                </c:pt>
                <c:pt idx="14">
                  <c:v>4</c:v>
                </c:pt>
                <c:pt idx="15">
                  <c:v>2</c:v>
                </c:pt>
                <c:pt idx="16">
                  <c:v>3</c:v>
                </c:pt>
                <c:pt idx="17">
                  <c:v>2</c:v>
                </c:pt>
                <c:pt idx="18">
                  <c:v>3</c:v>
                </c:pt>
                <c:pt idx="19">
                  <c:v>3</c:v>
                </c:pt>
                <c:pt idx="20">
                  <c:v>1</c:v>
                </c:pt>
                <c:pt idx="21">
                  <c:v>1</c:v>
                </c:pt>
                <c:pt idx="22">
                  <c:v>1</c:v>
                </c:pt>
                <c:pt idx="23">
                  <c:v>2</c:v>
                </c:pt>
                <c:pt idx="24">
                  <c:v>3</c:v>
                </c:pt>
                <c:pt idx="25">
                  <c:v>2</c:v>
                </c:pt>
                <c:pt idx="26">
                  <c:v>1</c:v>
                </c:pt>
                <c:pt idx="27">
                  <c:v>2</c:v>
                </c:pt>
                <c:pt idx="28">
                  <c:v>2</c:v>
                </c:pt>
                <c:pt idx="29">
                  <c:v>1</c:v>
                </c:pt>
                <c:pt idx="30" formatCode="0">
                  <c:v>3</c:v>
                </c:pt>
              </c:numCache>
            </c:numRef>
          </c:yVal>
          <c:smooth val="0"/>
          <c:extLst>
            <c:ext xmlns:c15="http://schemas.microsoft.com/office/drawing/2012/chart" uri="{02D57815-91ED-43cb-92C2-25804820EDAC}">
              <c15:datalabelsRange>
                <c15:f>Summary!$B$2:$B$32</c15:f>
                <c15:dlblRangeCache>
                  <c:ptCount val="31"/>
                  <c:pt idx="0">
                    <c:v>Risk 1</c:v>
                  </c:pt>
                  <c:pt idx="1">
                    <c:v>Risk 2 </c:v>
                  </c:pt>
                  <c:pt idx="2">
                    <c:v>Risk 3 </c:v>
                  </c:pt>
                  <c:pt idx="3">
                    <c:v>Risk 4 </c:v>
                  </c:pt>
                  <c:pt idx="4">
                    <c:v>Risk 5 </c:v>
                  </c:pt>
                  <c:pt idx="5">
                    <c:v>Risk 6 </c:v>
                  </c:pt>
                  <c:pt idx="6">
                    <c:v>Risk 7 </c:v>
                  </c:pt>
                  <c:pt idx="7">
                    <c:v>Risk 8 </c:v>
                  </c:pt>
                  <c:pt idx="8">
                    <c:v>Risk 9 </c:v>
                  </c:pt>
                  <c:pt idx="9">
                    <c:v>Risk 10 </c:v>
                  </c:pt>
                  <c:pt idx="10">
                    <c:v>Risk 11 </c:v>
                  </c:pt>
                  <c:pt idx="11">
                    <c:v>Risk 12 </c:v>
                  </c:pt>
                  <c:pt idx="12">
                    <c:v>Risk 13 </c:v>
                  </c:pt>
                  <c:pt idx="13">
                    <c:v>Risk 14 </c:v>
                  </c:pt>
                  <c:pt idx="14">
                    <c:v>Risk 15</c:v>
                  </c:pt>
                  <c:pt idx="15">
                    <c:v>Risk 16 </c:v>
                  </c:pt>
                  <c:pt idx="16">
                    <c:v>Risk 17 </c:v>
                  </c:pt>
                  <c:pt idx="17">
                    <c:v>Risk 18 </c:v>
                  </c:pt>
                  <c:pt idx="18">
                    <c:v>Risk 19 </c:v>
                  </c:pt>
                  <c:pt idx="19">
                    <c:v>Risk 20 </c:v>
                  </c:pt>
                  <c:pt idx="20">
                    <c:v>Risk 21</c:v>
                  </c:pt>
                  <c:pt idx="21">
                    <c:v>Risk 22 </c:v>
                  </c:pt>
                  <c:pt idx="22">
                    <c:v>Risk 23</c:v>
                  </c:pt>
                  <c:pt idx="23">
                    <c:v>Risk 24 </c:v>
                  </c:pt>
                  <c:pt idx="24">
                    <c:v>Risk 25</c:v>
                  </c:pt>
                  <c:pt idx="25">
                    <c:v>Risk 26 </c:v>
                  </c:pt>
                  <c:pt idx="26">
                    <c:v>Risk 27</c:v>
                  </c:pt>
                  <c:pt idx="27">
                    <c:v>Risk 28</c:v>
                  </c:pt>
                  <c:pt idx="28">
                    <c:v>Risk 29</c:v>
                  </c:pt>
                  <c:pt idx="29">
                    <c:v>Risk 30</c:v>
                  </c:pt>
                  <c:pt idx="30">
                    <c:v>Risk 31</c:v>
                  </c:pt>
                </c15:dlblRangeCache>
              </c15:datalabelsRange>
            </c:ext>
            <c:ext xmlns:c16="http://schemas.microsoft.com/office/drawing/2014/chart" uri="{C3380CC4-5D6E-409C-BE32-E72D297353CC}">
              <c16:uniqueId val="{00000005-B6BF-484A-9196-D3E6024518D8}"/>
            </c:ext>
          </c:extLst>
        </c:ser>
        <c:dLbls>
          <c:dLblPos val="ctr"/>
          <c:showLegendKey val="0"/>
          <c:showVal val="1"/>
          <c:showCatName val="0"/>
          <c:showSerName val="0"/>
          <c:showPercent val="0"/>
          <c:showBubbleSize val="0"/>
        </c:dLbls>
        <c:axId val="1134896336"/>
        <c:axId val="1134896752"/>
      </c:scatterChart>
      <c:valAx>
        <c:axId val="1134896336"/>
        <c:scaling>
          <c:orientation val="minMax"/>
          <c:max val="5.5"/>
          <c:min val="0"/>
        </c:scaling>
        <c:delete val="0"/>
        <c:axPos val="b"/>
        <c:majorGridlines>
          <c:spPr>
            <a:ln w="9525" cap="flat" cmpd="sng" algn="ctr">
              <a:gradFill>
                <a:gsLst>
                  <a:gs pos="0">
                    <a:schemeClr val="accent1">
                      <a:lumMod val="5000"/>
                      <a:lumOff val="95000"/>
                    </a:schemeClr>
                  </a:gs>
                  <a:gs pos="49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sz="1400" b="1"/>
                  <a:t>Likelihood</a:t>
                </a:r>
              </a:p>
            </c:rich>
          </c:tx>
          <c:layout>
            <c:manualLayout>
              <c:xMode val="edge"/>
              <c:yMode val="edge"/>
              <c:x val="0.46147090472109642"/>
              <c:y val="0.9359354633794615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t-E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t-EE"/>
          </a:p>
        </c:txPr>
        <c:crossAx val="1134896752"/>
        <c:crosses val="autoZero"/>
        <c:crossBetween val="midCat"/>
      </c:valAx>
      <c:valAx>
        <c:axId val="1134896752"/>
        <c:scaling>
          <c:orientation val="minMax"/>
          <c:max val="5.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sz="1400" b="1"/>
                  <a:t>Impact</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t-E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Verdana" panose="020B0604030504040204" pitchFamily="34" charset="0"/>
                <a:ea typeface="Verdana" panose="020B0604030504040204" pitchFamily="34" charset="0"/>
                <a:cs typeface="+mn-cs"/>
              </a:defRPr>
            </a:pPr>
            <a:endParaRPr lang="et-EE"/>
          </a:p>
        </c:txPr>
        <c:crossAx val="1134896336"/>
        <c:crossesAt val="0"/>
        <c:crossBetween val="midCat"/>
      </c:valAx>
      <c:spPr>
        <a:gradFill flip="none" rotWithShape="1">
          <a:gsLst>
            <a:gs pos="73000">
              <a:srgbClr val="FF5900"/>
            </a:gs>
            <a:gs pos="3000">
              <a:srgbClr val="00B050">
                <a:lumMod val="100000"/>
              </a:srgbClr>
            </a:gs>
            <a:gs pos="56000">
              <a:srgbClr val="FFE800"/>
            </a:gs>
            <a:gs pos="27000">
              <a:srgbClr val="92D050"/>
            </a:gs>
            <a:gs pos="41000">
              <a:srgbClr val="FFFF00"/>
            </a:gs>
            <a:gs pos="93000">
              <a:srgbClr val="FF0000"/>
            </a:gs>
            <a:gs pos="62000">
              <a:srgbClr val="FFC000"/>
            </a:gs>
          </a:gsLst>
          <a:lin ang="18000000" scaled="0"/>
          <a:tileRect/>
        </a:gradFill>
        <a:ln>
          <a:noFill/>
        </a:ln>
        <a:effectLst/>
      </c:spPr>
    </c:plotArea>
    <c:plotVisOnly val="1"/>
    <c:dispBlanksAs val="gap"/>
    <c:showDLblsOverMax val="0"/>
  </c:chart>
  <c:spPr>
    <a:noFill/>
    <a:ln w="9525" cap="flat" cmpd="sng" algn="ctr">
      <a:noFill/>
      <a:round/>
    </a:ln>
    <a:effectLst/>
  </c:spPr>
  <c:txPr>
    <a:bodyPr/>
    <a:lstStyle/>
    <a:p>
      <a:pPr>
        <a:defRPr sz="1200">
          <a:latin typeface="Verdana" panose="020B0604030504040204" pitchFamily="34" charset="0"/>
          <a:ea typeface="Verdana" panose="020B0604030504040204" pitchFamily="34" charset="0"/>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xdr:colOff>
      <xdr:row>2</xdr:row>
      <xdr:rowOff>0</xdr:rowOff>
    </xdr:from>
    <xdr:to>
      <xdr:col>19</xdr:col>
      <xdr:colOff>127000</xdr:colOff>
      <xdr:row>48</xdr:row>
      <xdr:rowOff>127000</xdr:rowOff>
    </xdr:to>
    <xdr:graphicFrame macro="">
      <xdr:nvGraphicFramePr>
        <xdr:cNvPr id="363" name="Chart 2">
          <a:extLst>
            <a:ext uri="{FF2B5EF4-FFF2-40B4-BE49-F238E27FC236}">
              <a16:creationId xmlns:a16="http://schemas.microsoft.com/office/drawing/2014/main" id="{D90ADE09-FC9F-4DFD-BF37-9F6C50524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4</xdr:row>
      <xdr:rowOff>57150</xdr:rowOff>
    </xdr:from>
    <xdr:to>
      <xdr:col>6</xdr:col>
      <xdr:colOff>447675</xdr:colOff>
      <xdr:row>6</xdr:row>
      <xdr:rowOff>104775</xdr:rowOff>
    </xdr:to>
    <xdr:sp macro="" textlink="">
      <xdr:nvSpPr>
        <xdr:cNvPr id="120" name="Oval 11">
          <a:extLst>
            <a:ext uri="{FF2B5EF4-FFF2-40B4-BE49-F238E27FC236}">
              <a16:creationId xmlns:a16="http://schemas.microsoft.com/office/drawing/2014/main" id="{C935A5B2-B6D4-4CFA-A6D2-92B77D4AACAA}"/>
            </a:ext>
          </a:extLst>
        </xdr:cNvPr>
        <xdr:cNvSpPr>
          <a:spLocks noChangeAspect="1" noChangeArrowheads="1"/>
        </xdr:cNvSpPr>
      </xdr:nvSpPr>
      <xdr:spPr bwMode="auto">
        <a:xfrm>
          <a:off x="3197225" y="457200"/>
          <a:ext cx="438150" cy="444500"/>
        </a:xfrm>
        <a:prstGeom prst="ellipse">
          <a:avLst/>
        </a:prstGeom>
        <a:pattFill prst="pct90">
          <a:fgClr>
            <a:srgbClr val="C00000"/>
          </a:fgClr>
          <a:bgClr>
            <a:srgbClr val="FFFFFF"/>
          </a:bgClr>
        </a:pattFill>
        <a:ln w="9525">
          <a:solidFill>
            <a:srgbClr val="000000"/>
          </a:solidFill>
          <a:round/>
          <a:headEnd/>
          <a:tailEnd/>
        </a:ln>
      </xdr:spPr>
    </xdr:sp>
    <xdr:clientData/>
  </xdr:twoCellAnchor>
  <xdr:twoCellAnchor>
    <xdr:from>
      <xdr:col>6</xdr:col>
      <xdr:colOff>357287</xdr:colOff>
      <xdr:row>3</xdr:row>
      <xdr:rowOff>182562</xdr:rowOff>
    </xdr:from>
    <xdr:to>
      <xdr:col>8</xdr:col>
      <xdr:colOff>66675</xdr:colOff>
      <xdr:row>5</xdr:row>
      <xdr:rowOff>169798</xdr:rowOff>
    </xdr:to>
    <xdr:sp macro="" textlink="">
      <xdr:nvSpPr>
        <xdr:cNvPr id="121" name="Text Box 178">
          <a:extLst>
            <a:ext uri="{FF2B5EF4-FFF2-40B4-BE49-F238E27FC236}">
              <a16:creationId xmlns:a16="http://schemas.microsoft.com/office/drawing/2014/main" id="{6BF47D49-D920-4BB0-B48A-33014B06532B}"/>
            </a:ext>
          </a:extLst>
        </xdr:cNvPr>
        <xdr:cNvSpPr txBox="1">
          <a:spLocks noChangeArrowheads="1"/>
        </xdr:cNvSpPr>
      </xdr:nvSpPr>
      <xdr:spPr bwMode="auto">
        <a:xfrm>
          <a:off x="3544987" y="379412"/>
          <a:ext cx="985738" cy="390461"/>
        </a:xfrm>
        <a:prstGeom prst="rect">
          <a:avLst/>
        </a:prstGeom>
        <a:noFill/>
        <a:ln>
          <a:noFill/>
        </a:ln>
        <a:effec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Materialized risk</a:t>
          </a:r>
        </a:p>
      </xdr:txBody>
    </xdr:sp>
    <xdr:clientData/>
  </xdr:twoCellAnchor>
  <xdr:twoCellAnchor>
    <xdr:from>
      <xdr:col>8</xdr:col>
      <xdr:colOff>19050</xdr:colOff>
      <xdr:row>4</xdr:row>
      <xdr:rowOff>76200</xdr:rowOff>
    </xdr:from>
    <xdr:to>
      <xdr:col>8</xdr:col>
      <xdr:colOff>466725</xdr:colOff>
      <xdr:row>6</xdr:row>
      <xdr:rowOff>123825</xdr:rowOff>
    </xdr:to>
    <xdr:sp macro="" textlink="">
      <xdr:nvSpPr>
        <xdr:cNvPr id="122" name="Oval 13" descr="90%">
          <a:extLst>
            <a:ext uri="{FF2B5EF4-FFF2-40B4-BE49-F238E27FC236}">
              <a16:creationId xmlns:a16="http://schemas.microsoft.com/office/drawing/2014/main" id="{D88972FA-477E-434E-BA83-41723F0143BF}"/>
            </a:ext>
          </a:extLst>
        </xdr:cNvPr>
        <xdr:cNvSpPr>
          <a:spLocks noChangeAspect="1" noChangeArrowheads="1"/>
        </xdr:cNvSpPr>
      </xdr:nvSpPr>
      <xdr:spPr bwMode="auto">
        <a:xfrm>
          <a:off x="4486275" y="476250"/>
          <a:ext cx="444500" cy="444500"/>
        </a:xfrm>
        <a:prstGeom prst="ellipse">
          <a:avLst/>
        </a:prstGeom>
        <a:pattFill prst="pct80">
          <a:fgClr>
            <a:srgbClr val="C4BD97"/>
          </a:fgClr>
          <a:bgClr>
            <a:srgbClr val="FFFFFF"/>
          </a:bgClr>
        </a:pattFill>
        <a:ln w="9525">
          <a:solidFill>
            <a:srgbClr val="000000"/>
          </a:solidFill>
          <a:round/>
          <a:headEnd/>
          <a:tailEnd/>
        </a:ln>
      </xdr:spPr>
    </xdr:sp>
    <xdr:clientData/>
  </xdr:twoCellAnchor>
  <xdr:twoCellAnchor>
    <xdr:from>
      <xdr:col>8</xdr:col>
      <xdr:colOff>373335</xdr:colOff>
      <xdr:row>4</xdr:row>
      <xdr:rowOff>45882</xdr:rowOff>
    </xdr:from>
    <xdr:to>
      <xdr:col>9</xdr:col>
      <xdr:colOff>276225</xdr:colOff>
      <xdr:row>6</xdr:row>
      <xdr:rowOff>33118</xdr:rowOff>
    </xdr:to>
    <xdr:sp macro="" textlink="">
      <xdr:nvSpPr>
        <xdr:cNvPr id="123" name="Text Box 216">
          <a:extLst>
            <a:ext uri="{FF2B5EF4-FFF2-40B4-BE49-F238E27FC236}">
              <a16:creationId xmlns:a16="http://schemas.microsoft.com/office/drawing/2014/main" id="{483061EC-D434-474E-8122-3BF63A0CC9A2}"/>
            </a:ext>
          </a:extLst>
        </xdr:cNvPr>
        <xdr:cNvSpPr txBox="1">
          <a:spLocks noChangeArrowheads="1"/>
        </xdr:cNvSpPr>
      </xdr:nvSpPr>
      <xdr:spPr bwMode="auto">
        <a:xfrm>
          <a:off x="4837385" y="449107"/>
          <a:ext cx="541065" cy="380936"/>
        </a:xfrm>
        <a:prstGeom prst="rect">
          <a:avLst/>
        </a:prstGeom>
        <a:noFill/>
        <a:ln>
          <a:noFill/>
        </a:ln>
        <a:effec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New risk</a:t>
          </a:r>
        </a:p>
      </xdr:txBody>
    </xdr:sp>
    <xdr:clientData/>
  </xdr:twoCellAnchor>
  <xdr:twoCellAnchor>
    <xdr:from>
      <xdr:col>4</xdr:col>
      <xdr:colOff>28575</xdr:colOff>
      <xdr:row>4</xdr:row>
      <xdr:rowOff>57150</xdr:rowOff>
    </xdr:from>
    <xdr:to>
      <xdr:col>4</xdr:col>
      <xdr:colOff>476250</xdr:colOff>
      <xdr:row>6</xdr:row>
      <xdr:rowOff>104775</xdr:rowOff>
    </xdr:to>
    <xdr:sp macro="" textlink="">
      <xdr:nvSpPr>
        <xdr:cNvPr id="124" name="Oval 15">
          <a:extLst>
            <a:ext uri="{FF2B5EF4-FFF2-40B4-BE49-F238E27FC236}">
              <a16:creationId xmlns:a16="http://schemas.microsoft.com/office/drawing/2014/main" id="{E1E1B6DA-6169-4DBB-8792-BE9C832234BE}"/>
            </a:ext>
          </a:extLst>
        </xdr:cNvPr>
        <xdr:cNvSpPr>
          <a:spLocks noChangeAspect="1" noChangeArrowheads="1"/>
        </xdr:cNvSpPr>
      </xdr:nvSpPr>
      <xdr:spPr bwMode="auto">
        <a:xfrm>
          <a:off x="1939925" y="457200"/>
          <a:ext cx="450850" cy="444500"/>
        </a:xfrm>
        <a:prstGeom prst="ellipse">
          <a:avLst/>
        </a:prstGeom>
        <a:noFill/>
        <a:ln w="15875">
          <a:solidFill>
            <a:srgbClr val="000000"/>
          </a:solidFill>
          <a:prstDash val="dash"/>
          <a:round/>
          <a:headEnd/>
          <a:tailEnd/>
        </a:ln>
      </xdr:spPr>
    </xdr:sp>
    <xdr:clientData/>
  </xdr:twoCellAnchor>
  <xdr:twoCellAnchor>
    <xdr:from>
      <xdr:col>4</xdr:col>
      <xdr:colOff>381000</xdr:colOff>
      <xdr:row>4</xdr:row>
      <xdr:rowOff>40433</xdr:rowOff>
    </xdr:from>
    <xdr:to>
      <xdr:col>5</xdr:col>
      <xdr:colOff>590550</xdr:colOff>
      <xdr:row>6</xdr:row>
      <xdr:rowOff>27669</xdr:rowOff>
    </xdr:to>
    <xdr:sp macro="" textlink="">
      <xdr:nvSpPr>
        <xdr:cNvPr id="125" name="Text Box 178">
          <a:extLst>
            <a:ext uri="{FF2B5EF4-FFF2-40B4-BE49-F238E27FC236}">
              <a16:creationId xmlns:a16="http://schemas.microsoft.com/office/drawing/2014/main" id="{B03F6FD7-4AAD-4F05-BA3D-CA70156104D8}"/>
            </a:ext>
          </a:extLst>
        </xdr:cNvPr>
        <xdr:cNvSpPr txBox="1">
          <a:spLocks noChangeArrowheads="1"/>
        </xdr:cNvSpPr>
      </xdr:nvSpPr>
      <xdr:spPr bwMode="auto">
        <a:xfrm>
          <a:off x="2295525" y="440483"/>
          <a:ext cx="847725" cy="390461"/>
        </a:xfrm>
        <a:prstGeom prst="rect">
          <a:avLst/>
        </a:prstGeom>
        <a:noFill/>
        <a:ln>
          <a:noFill/>
        </a:ln>
        <a:effec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Desired situation</a:t>
          </a:r>
        </a:p>
      </xdr:txBody>
    </xdr:sp>
    <xdr:clientData/>
  </xdr:twoCellAnchor>
  <xdr:twoCellAnchor>
    <xdr:from>
      <xdr:col>10</xdr:col>
      <xdr:colOff>356588</xdr:colOff>
      <xdr:row>3</xdr:row>
      <xdr:rowOff>228600</xdr:rowOff>
    </xdr:from>
    <xdr:to>
      <xdr:col>11</xdr:col>
      <xdr:colOff>462951</xdr:colOff>
      <xdr:row>6</xdr:row>
      <xdr:rowOff>180974</xdr:rowOff>
    </xdr:to>
    <xdr:sp macro="" textlink="">
      <xdr:nvSpPr>
        <xdr:cNvPr id="126" name="Rectangle 139">
          <a:extLst>
            <a:ext uri="{FF2B5EF4-FFF2-40B4-BE49-F238E27FC236}">
              <a16:creationId xmlns:a16="http://schemas.microsoft.com/office/drawing/2014/main" id="{D09AB123-F45D-4B55-9D83-808F912CB8FA}"/>
            </a:ext>
          </a:extLst>
        </xdr:cNvPr>
        <xdr:cNvSpPr>
          <a:spLocks noChangeArrowheads="1"/>
        </xdr:cNvSpPr>
      </xdr:nvSpPr>
      <xdr:spPr bwMode="auto">
        <a:xfrm>
          <a:off x="6096988" y="400050"/>
          <a:ext cx="750888" cy="584199"/>
        </a:xfrm>
        <a:prstGeom prst="rect">
          <a:avLst/>
        </a:prstGeom>
        <a:noFill/>
        <a:ln w="9525">
          <a:solidFill>
            <a:srgbClr val="000000"/>
          </a:solidFill>
          <a:miter lim="800000"/>
          <a:headEnd/>
          <a:tailEnd/>
        </a:ln>
        <a:effectLst/>
      </xdr:spPr>
      <xdr:txBody>
        <a:bodyPr wrap="square" anchor="ct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a:r>
            <a:rPr lang="en-GB" sz="1000" b="1"/>
            <a:t>Current development trend</a:t>
          </a:r>
        </a:p>
      </xdr:txBody>
    </xdr:sp>
    <xdr:clientData/>
  </xdr:twoCellAnchor>
  <xdr:twoCellAnchor>
    <xdr:from>
      <xdr:col>9</xdr:col>
      <xdr:colOff>581025</xdr:colOff>
      <xdr:row>4</xdr:row>
      <xdr:rowOff>161925</xdr:rowOff>
    </xdr:from>
    <xdr:to>
      <xdr:col>10</xdr:col>
      <xdr:colOff>333375</xdr:colOff>
      <xdr:row>5</xdr:row>
      <xdr:rowOff>152400</xdr:rowOff>
    </xdr:to>
    <xdr:sp macro="" textlink="">
      <xdr:nvSpPr>
        <xdr:cNvPr id="127" name="AutoShape 161">
          <a:extLst>
            <a:ext uri="{FF2B5EF4-FFF2-40B4-BE49-F238E27FC236}">
              <a16:creationId xmlns:a16="http://schemas.microsoft.com/office/drawing/2014/main" id="{9B19944F-A61A-47B2-A15F-D048F05524E9}"/>
            </a:ext>
          </a:extLst>
        </xdr:cNvPr>
        <xdr:cNvSpPr>
          <a:spLocks noChangeArrowheads="1"/>
        </xdr:cNvSpPr>
      </xdr:nvSpPr>
      <xdr:spPr bwMode="auto">
        <a:xfrm rot="14860215" flipV="1">
          <a:off x="5781675" y="460375"/>
          <a:ext cx="193675" cy="390525"/>
        </a:xfrm>
        <a:prstGeom prst="upArrow">
          <a:avLst>
            <a:gd name="adj1" fmla="val 0"/>
            <a:gd name="adj2" fmla="val 55370"/>
          </a:avLst>
        </a:prstGeom>
        <a:solidFill>
          <a:srgbClr val="000000"/>
        </a:solidFill>
        <a:ln w="9525">
          <a:solidFill>
            <a:srgbClr val="000000"/>
          </a:solidFill>
          <a:miter lim="800000"/>
          <a:headEnd/>
          <a:tailEnd/>
        </a:ln>
      </xdr:spPr>
    </xdr:sp>
    <xdr:clientData/>
  </xdr:twoCellAnchor>
  <xdr:twoCellAnchor>
    <xdr:from>
      <xdr:col>1</xdr:col>
      <xdr:colOff>561975</xdr:colOff>
      <xdr:row>4</xdr:row>
      <xdr:rowOff>76200</xdr:rowOff>
    </xdr:from>
    <xdr:to>
      <xdr:col>2</xdr:col>
      <xdr:colOff>352425</xdr:colOff>
      <xdr:row>6</xdr:row>
      <xdr:rowOff>147387</xdr:rowOff>
    </xdr:to>
    <xdr:sp macro="" textlink="">
      <xdr:nvSpPr>
        <xdr:cNvPr id="128" name="Oval 19">
          <a:extLst>
            <a:ext uri="{FF2B5EF4-FFF2-40B4-BE49-F238E27FC236}">
              <a16:creationId xmlns:a16="http://schemas.microsoft.com/office/drawing/2014/main" id="{A20E0F5A-6BB8-42E0-9F2E-0F85A011C4AD}"/>
            </a:ext>
          </a:extLst>
        </xdr:cNvPr>
        <xdr:cNvSpPr>
          <a:spLocks noChangeAspect="1" noChangeArrowheads="1"/>
        </xdr:cNvSpPr>
      </xdr:nvSpPr>
      <xdr:spPr bwMode="auto">
        <a:xfrm>
          <a:off x="558800" y="476250"/>
          <a:ext cx="428625" cy="468062"/>
        </a:xfrm>
        <a:prstGeom prst="ellipse">
          <a:avLst/>
        </a:prstGeom>
        <a:pattFill prst="pct40">
          <a:fgClr>
            <a:srgbClr val="FFFFFF">
              <a:lumMod val="85000"/>
            </a:srgbClr>
          </a:fgClr>
          <a:bgClr>
            <a:srgbClr val="FFFFFF"/>
          </a:bgClr>
        </a:pattFill>
        <a:ln w="9525">
          <a:solidFill>
            <a:srgbClr val="000000"/>
          </a:solidFill>
          <a:round/>
          <a:headEnd/>
          <a:tailEnd/>
        </a:ln>
        <a:effectLst/>
      </xdr:spPr>
    </xdr:sp>
    <xdr:clientData/>
  </xdr:twoCellAnchor>
  <xdr:twoCellAnchor>
    <xdr:from>
      <xdr:col>2</xdr:col>
      <xdr:colOff>290540</xdr:colOff>
      <xdr:row>4</xdr:row>
      <xdr:rowOff>56555</xdr:rowOff>
    </xdr:from>
    <xdr:to>
      <xdr:col>3</xdr:col>
      <xdr:colOff>409575</xdr:colOff>
      <xdr:row>6</xdr:row>
      <xdr:rowOff>43791</xdr:rowOff>
    </xdr:to>
    <xdr:sp macro="" textlink="">
      <xdr:nvSpPr>
        <xdr:cNvPr id="129" name="Text Box 178">
          <a:extLst>
            <a:ext uri="{FF2B5EF4-FFF2-40B4-BE49-F238E27FC236}">
              <a16:creationId xmlns:a16="http://schemas.microsoft.com/office/drawing/2014/main" id="{84C9A198-B1A3-446E-9943-F42F2C745197}"/>
            </a:ext>
          </a:extLst>
        </xdr:cNvPr>
        <xdr:cNvSpPr txBox="1">
          <a:spLocks noChangeArrowheads="1"/>
        </xdr:cNvSpPr>
      </xdr:nvSpPr>
      <xdr:spPr bwMode="auto">
        <a:xfrm>
          <a:off x="931890" y="456605"/>
          <a:ext cx="750860" cy="390461"/>
        </a:xfrm>
        <a:prstGeom prst="rect">
          <a:avLst/>
        </a:prstGeom>
        <a:noFill/>
        <a:ln>
          <a:noFill/>
        </a:ln>
        <a:effec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Current situation</a:t>
          </a:r>
        </a:p>
      </xdr:txBody>
    </xdr:sp>
    <xdr:clientData/>
  </xdr:twoCellAnchor>
  <xdr:twoCellAnchor>
    <xdr:from>
      <xdr:col>4</xdr:col>
      <xdr:colOff>266700</xdr:colOff>
      <xdr:row>11</xdr:row>
      <xdr:rowOff>9525</xdr:rowOff>
    </xdr:from>
    <xdr:to>
      <xdr:col>6</xdr:col>
      <xdr:colOff>0</xdr:colOff>
      <xdr:row>15</xdr:row>
      <xdr:rowOff>0</xdr:rowOff>
    </xdr:to>
    <xdr:sp macro="" textlink="">
      <xdr:nvSpPr>
        <xdr:cNvPr id="130" name="Rectangle 7">
          <a:extLst>
            <a:ext uri="{FF2B5EF4-FFF2-40B4-BE49-F238E27FC236}">
              <a16:creationId xmlns:a16="http://schemas.microsoft.com/office/drawing/2014/main" id="{9F14A56F-9006-4EF0-9795-1E8A5FE83F5B}"/>
            </a:ext>
          </a:extLst>
        </xdr:cNvPr>
        <xdr:cNvSpPr>
          <a:spLocks noChangeArrowheads="1"/>
        </xdr:cNvSpPr>
      </xdr:nvSpPr>
      <xdr:spPr bwMode="auto">
        <a:xfrm>
          <a:off x="2181225" y="1882775"/>
          <a:ext cx="1009650" cy="793750"/>
        </a:xfrm>
        <a:prstGeom prst="rect">
          <a:avLst/>
        </a:prstGeom>
        <a:solidFill>
          <a:srgbClr val="FFFF00"/>
        </a:solidFill>
        <a:ln w="9525" algn="ctr">
          <a:solidFill>
            <a:srgbClr val="000000"/>
          </a:solidFill>
          <a:miter lim="800000"/>
          <a:headEnd/>
          <a:tailEnd/>
        </a:ln>
      </xdr:spPr>
    </xdr:sp>
    <xdr:clientData/>
  </xdr:twoCellAnchor>
  <xdr:twoCellAnchor>
    <xdr:from>
      <xdr:col>5</xdr:col>
      <xdr:colOff>657225</xdr:colOff>
      <xdr:row>11</xdr:row>
      <xdr:rowOff>9525</xdr:rowOff>
    </xdr:from>
    <xdr:to>
      <xdr:col>7</xdr:col>
      <xdr:colOff>371475</xdr:colOff>
      <xdr:row>15</xdr:row>
      <xdr:rowOff>0</xdr:rowOff>
    </xdr:to>
    <xdr:sp macro="" textlink="">
      <xdr:nvSpPr>
        <xdr:cNvPr id="131" name="Rectangle 8">
          <a:extLst>
            <a:ext uri="{FF2B5EF4-FFF2-40B4-BE49-F238E27FC236}">
              <a16:creationId xmlns:a16="http://schemas.microsoft.com/office/drawing/2014/main" id="{B824DC75-B797-4075-9493-2C644669AE19}"/>
            </a:ext>
          </a:extLst>
        </xdr:cNvPr>
        <xdr:cNvSpPr>
          <a:spLocks noChangeArrowheads="1"/>
        </xdr:cNvSpPr>
      </xdr:nvSpPr>
      <xdr:spPr bwMode="auto">
        <a:xfrm>
          <a:off x="3187700" y="1882775"/>
          <a:ext cx="1009650" cy="793750"/>
        </a:xfrm>
        <a:prstGeom prst="rect">
          <a:avLst/>
        </a:prstGeom>
        <a:solidFill>
          <a:srgbClr val="FFC000"/>
        </a:solidFill>
        <a:ln w="9525" algn="ctr">
          <a:solidFill>
            <a:srgbClr val="000000"/>
          </a:solidFill>
          <a:miter lim="800000"/>
          <a:headEnd/>
          <a:tailEnd/>
        </a:ln>
      </xdr:spPr>
    </xdr:sp>
    <xdr:clientData/>
  </xdr:twoCellAnchor>
  <xdr:twoCellAnchor>
    <xdr:from>
      <xdr:col>7</xdr:col>
      <xdr:colOff>371475</xdr:colOff>
      <xdr:row>11</xdr:row>
      <xdr:rowOff>9525</xdr:rowOff>
    </xdr:from>
    <xdr:to>
      <xdr:col>9</xdr:col>
      <xdr:colOff>85725</xdr:colOff>
      <xdr:row>15</xdr:row>
      <xdr:rowOff>0</xdr:rowOff>
    </xdr:to>
    <xdr:sp macro="" textlink="">
      <xdr:nvSpPr>
        <xdr:cNvPr id="132" name="Rectangle 9">
          <a:extLst>
            <a:ext uri="{FF2B5EF4-FFF2-40B4-BE49-F238E27FC236}">
              <a16:creationId xmlns:a16="http://schemas.microsoft.com/office/drawing/2014/main" id="{67032350-0177-4E8A-932B-2548AD4A624A}"/>
            </a:ext>
          </a:extLst>
        </xdr:cNvPr>
        <xdr:cNvSpPr>
          <a:spLocks noChangeArrowheads="1"/>
        </xdr:cNvSpPr>
      </xdr:nvSpPr>
      <xdr:spPr bwMode="auto">
        <a:xfrm>
          <a:off x="4197350" y="1882775"/>
          <a:ext cx="990600" cy="793750"/>
        </a:xfrm>
        <a:prstGeom prst="rect">
          <a:avLst/>
        </a:prstGeom>
        <a:solidFill>
          <a:srgbClr val="FFC000"/>
        </a:solidFill>
        <a:ln w="9525" algn="ctr">
          <a:solidFill>
            <a:srgbClr val="000000"/>
          </a:solidFill>
          <a:miter lim="800000"/>
          <a:headEnd/>
          <a:tailEnd/>
        </a:ln>
      </xdr:spPr>
    </xdr:sp>
    <xdr:clientData/>
  </xdr:twoCellAnchor>
  <xdr:twoCellAnchor>
    <xdr:from>
      <xdr:col>9</xdr:col>
      <xdr:colOff>85725</xdr:colOff>
      <xdr:row>11</xdr:row>
      <xdr:rowOff>9525</xdr:rowOff>
    </xdr:from>
    <xdr:to>
      <xdr:col>10</xdr:col>
      <xdr:colOff>476250</xdr:colOff>
      <xdr:row>15</xdr:row>
      <xdr:rowOff>0</xdr:rowOff>
    </xdr:to>
    <xdr:sp macro="" textlink="">
      <xdr:nvSpPr>
        <xdr:cNvPr id="133" name="Rectangle 10">
          <a:extLst>
            <a:ext uri="{FF2B5EF4-FFF2-40B4-BE49-F238E27FC236}">
              <a16:creationId xmlns:a16="http://schemas.microsoft.com/office/drawing/2014/main" id="{4BF82C31-6E52-4725-A098-6C0AE8B6026F}"/>
            </a:ext>
          </a:extLst>
        </xdr:cNvPr>
        <xdr:cNvSpPr>
          <a:spLocks noChangeArrowheads="1"/>
        </xdr:cNvSpPr>
      </xdr:nvSpPr>
      <xdr:spPr bwMode="auto">
        <a:xfrm>
          <a:off x="5187950" y="1882775"/>
          <a:ext cx="1031875" cy="793750"/>
        </a:xfrm>
        <a:prstGeom prst="rect">
          <a:avLst/>
        </a:prstGeom>
        <a:solidFill>
          <a:srgbClr val="FF0000"/>
        </a:solidFill>
        <a:ln w="9525" algn="ctr">
          <a:solidFill>
            <a:srgbClr val="000000"/>
          </a:solidFill>
          <a:miter lim="800000"/>
          <a:headEnd/>
          <a:tailEnd/>
        </a:ln>
      </xdr:spPr>
    </xdr:sp>
    <xdr:clientData/>
  </xdr:twoCellAnchor>
  <xdr:twoCellAnchor>
    <xdr:from>
      <xdr:col>10</xdr:col>
      <xdr:colOff>476250</xdr:colOff>
      <xdr:row>11</xdr:row>
      <xdr:rowOff>9525</xdr:rowOff>
    </xdr:from>
    <xdr:to>
      <xdr:col>12</xdr:col>
      <xdr:colOff>180975</xdr:colOff>
      <xdr:row>15</xdr:row>
      <xdr:rowOff>0</xdr:rowOff>
    </xdr:to>
    <xdr:sp macro="" textlink="">
      <xdr:nvSpPr>
        <xdr:cNvPr id="134" name="Rectangle 11">
          <a:extLst>
            <a:ext uri="{FF2B5EF4-FFF2-40B4-BE49-F238E27FC236}">
              <a16:creationId xmlns:a16="http://schemas.microsoft.com/office/drawing/2014/main" id="{C4EF6CCB-08C1-4442-A4AB-07CE98C2DE73}"/>
            </a:ext>
          </a:extLst>
        </xdr:cNvPr>
        <xdr:cNvSpPr>
          <a:spLocks noChangeArrowheads="1"/>
        </xdr:cNvSpPr>
      </xdr:nvSpPr>
      <xdr:spPr bwMode="auto">
        <a:xfrm>
          <a:off x="6219825" y="1882775"/>
          <a:ext cx="977900" cy="793750"/>
        </a:xfrm>
        <a:prstGeom prst="rect">
          <a:avLst/>
        </a:prstGeom>
        <a:solidFill>
          <a:srgbClr val="FF0000"/>
        </a:solidFill>
        <a:ln w="9525" algn="ctr">
          <a:solidFill>
            <a:srgbClr val="000000"/>
          </a:solidFill>
          <a:miter lim="800000"/>
          <a:headEnd/>
          <a:tailEnd/>
        </a:ln>
      </xdr:spPr>
      <xdr:txBody>
        <a:bodyPr/>
        <a:lstStyle/>
        <a:p>
          <a:endParaRPr lang="et-EE"/>
        </a:p>
      </xdr:txBody>
    </xdr:sp>
    <xdr:clientData/>
  </xdr:twoCellAnchor>
  <xdr:twoCellAnchor>
    <xdr:from>
      <xdr:col>4</xdr:col>
      <xdr:colOff>266700</xdr:colOff>
      <xdr:row>15</xdr:row>
      <xdr:rowOff>0</xdr:rowOff>
    </xdr:from>
    <xdr:to>
      <xdr:col>5</xdr:col>
      <xdr:colOff>657225</xdr:colOff>
      <xdr:row>18</xdr:row>
      <xdr:rowOff>190500</xdr:rowOff>
    </xdr:to>
    <xdr:sp macro="" textlink="">
      <xdr:nvSpPr>
        <xdr:cNvPr id="135" name="Rectangle 12">
          <a:extLst>
            <a:ext uri="{FF2B5EF4-FFF2-40B4-BE49-F238E27FC236}">
              <a16:creationId xmlns:a16="http://schemas.microsoft.com/office/drawing/2014/main" id="{18FC1432-90C7-446B-8555-B9DFF171A784}"/>
            </a:ext>
          </a:extLst>
        </xdr:cNvPr>
        <xdr:cNvSpPr>
          <a:spLocks noChangeArrowheads="1"/>
        </xdr:cNvSpPr>
      </xdr:nvSpPr>
      <xdr:spPr bwMode="auto">
        <a:xfrm>
          <a:off x="2181225" y="2676525"/>
          <a:ext cx="1006475" cy="790575"/>
        </a:xfrm>
        <a:prstGeom prst="rect">
          <a:avLst/>
        </a:prstGeom>
        <a:solidFill>
          <a:srgbClr val="99CC00"/>
        </a:solidFill>
        <a:ln w="9525" algn="ctr">
          <a:solidFill>
            <a:srgbClr val="000000"/>
          </a:solidFill>
          <a:miter lim="800000"/>
          <a:headEnd/>
          <a:tailEnd/>
        </a:ln>
      </xdr:spPr>
    </xdr:sp>
    <xdr:clientData/>
  </xdr:twoCellAnchor>
  <xdr:twoCellAnchor>
    <xdr:from>
      <xdr:col>5</xdr:col>
      <xdr:colOff>657225</xdr:colOff>
      <xdr:row>15</xdr:row>
      <xdr:rowOff>0</xdr:rowOff>
    </xdr:from>
    <xdr:to>
      <xdr:col>7</xdr:col>
      <xdr:colOff>371475</xdr:colOff>
      <xdr:row>18</xdr:row>
      <xdr:rowOff>190500</xdr:rowOff>
    </xdr:to>
    <xdr:sp macro="" textlink="">
      <xdr:nvSpPr>
        <xdr:cNvPr id="136" name="Rectangle 13">
          <a:extLst>
            <a:ext uri="{FF2B5EF4-FFF2-40B4-BE49-F238E27FC236}">
              <a16:creationId xmlns:a16="http://schemas.microsoft.com/office/drawing/2014/main" id="{C19F2F9C-FC23-48F9-B002-2A11C8D8FBEF}"/>
            </a:ext>
          </a:extLst>
        </xdr:cNvPr>
        <xdr:cNvSpPr>
          <a:spLocks noChangeArrowheads="1"/>
        </xdr:cNvSpPr>
      </xdr:nvSpPr>
      <xdr:spPr bwMode="auto">
        <a:xfrm>
          <a:off x="3187700" y="2676525"/>
          <a:ext cx="1009650" cy="790575"/>
        </a:xfrm>
        <a:prstGeom prst="rect">
          <a:avLst/>
        </a:prstGeom>
        <a:solidFill>
          <a:srgbClr val="FFFF00"/>
        </a:solidFill>
        <a:ln w="9525" algn="ctr">
          <a:solidFill>
            <a:srgbClr val="000000"/>
          </a:solidFill>
          <a:miter lim="800000"/>
          <a:headEnd/>
          <a:tailEnd/>
        </a:ln>
      </xdr:spPr>
    </xdr:sp>
    <xdr:clientData/>
  </xdr:twoCellAnchor>
  <xdr:twoCellAnchor>
    <xdr:from>
      <xdr:col>7</xdr:col>
      <xdr:colOff>371475</xdr:colOff>
      <xdr:row>15</xdr:row>
      <xdr:rowOff>0</xdr:rowOff>
    </xdr:from>
    <xdr:to>
      <xdr:col>9</xdr:col>
      <xdr:colOff>85725</xdr:colOff>
      <xdr:row>18</xdr:row>
      <xdr:rowOff>190500</xdr:rowOff>
    </xdr:to>
    <xdr:sp macro="" textlink="">
      <xdr:nvSpPr>
        <xdr:cNvPr id="137" name="Rectangle 14">
          <a:extLst>
            <a:ext uri="{FF2B5EF4-FFF2-40B4-BE49-F238E27FC236}">
              <a16:creationId xmlns:a16="http://schemas.microsoft.com/office/drawing/2014/main" id="{07277455-F527-477E-AA12-90F7BE761676}"/>
            </a:ext>
          </a:extLst>
        </xdr:cNvPr>
        <xdr:cNvSpPr>
          <a:spLocks noChangeArrowheads="1"/>
        </xdr:cNvSpPr>
      </xdr:nvSpPr>
      <xdr:spPr bwMode="auto">
        <a:xfrm>
          <a:off x="4197350" y="2676525"/>
          <a:ext cx="990600" cy="790575"/>
        </a:xfrm>
        <a:prstGeom prst="rect">
          <a:avLst/>
        </a:prstGeom>
        <a:solidFill>
          <a:srgbClr val="FFC000"/>
        </a:solidFill>
        <a:ln w="9525" algn="ctr">
          <a:solidFill>
            <a:srgbClr val="000000"/>
          </a:solidFill>
          <a:miter lim="800000"/>
          <a:headEnd/>
          <a:tailEnd/>
        </a:ln>
      </xdr:spPr>
    </xdr:sp>
    <xdr:clientData/>
  </xdr:twoCellAnchor>
  <xdr:twoCellAnchor>
    <xdr:from>
      <xdr:col>9</xdr:col>
      <xdr:colOff>85725</xdr:colOff>
      <xdr:row>15</xdr:row>
      <xdr:rowOff>0</xdr:rowOff>
    </xdr:from>
    <xdr:to>
      <xdr:col>10</xdr:col>
      <xdr:colOff>476250</xdr:colOff>
      <xdr:row>18</xdr:row>
      <xdr:rowOff>190500</xdr:rowOff>
    </xdr:to>
    <xdr:sp macro="" textlink="">
      <xdr:nvSpPr>
        <xdr:cNvPr id="138" name="Rectangle 15">
          <a:extLst>
            <a:ext uri="{FF2B5EF4-FFF2-40B4-BE49-F238E27FC236}">
              <a16:creationId xmlns:a16="http://schemas.microsoft.com/office/drawing/2014/main" id="{4BA04F74-1DA7-4769-AC94-4C7B586A6CD4}"/>
            </a:ext>
          </a:extLst>
        </xdr:cNvPr>
        <xdr:cNvSpPr>
          <a:spLocks noChangeArrowheads="1"/>
        </xdr:cNvSpPr>
      </xdr:nvSpPr>
      <xdr:spPr bwMode="auto">
        <a:xfrm>
          <a:off x="5187950" y="2676525"/>
          <a:ext cx="1031875" cy="790575"/>
        </a:xfrm>
        <a:prstGeom prst="rect">
          <a:avLst/>
        </a:prstGeom>
        <a:solidFill>
          <a:srgbClr val="FF0000"/>
        </a:solidFill>
        <a:ln w="9525" algn="ctr">
          <a:solidFill>
            <a:srgbClr val="000000"/>
          </a:solidFill>
          <a:miter lim="800000"/>
          <a:headEnd/>
          <a:tailEnd/>
        </a:ln>
      </xdr:spPr>
    </xdr:sp>
    <xdr:clientData/>
  </xdr:twoCellAnchor>
  <xdr:twoCellAnchor>
    <xdr:from>
      <xdr:col>10</xdr:col>
      <xdr:colOff>476250</xdr:colOff>
      <xdr:row>15</xdr:row>
      <xdr:rowOff>0</xdr:rowOff>
    </xdr:from>
    <xdr:to>
      <xdr:col>12</xdr:col>
      <xdr:colOff>180975</xdr:colOff>
      <xdr:row>18</xdr:row>
      <xdr:rowOff>190500</xdr:rowOff>
    </xdr:to>
    <xdr:sp macro="" textlink="">
      <xdr:nvSpPr>
        <xdr:cNvPr id="139" name="Rectangle 16">
          <a:extLst>
            <a:ext uri="{FF2B5EF4-FFF2-40B4-BE49-F238E27FC236}">
              <a16:creationId xmlns:a16="http://schemas.microsoft.com/office/drawing/2014/main" id="{1D80D2A4-EB41-4722-92BB-2B112B3F827F}"/>
            </a:ext>
          </a:extLst>
        </xdr:cNvPr>
        <xdr:cNvSpPr>
          <a:spLocks noChangeArrowheads="1"/>
        </xdr:cNvSpPr>
      </xdr:nvSpPr>
      <xdr:spPr bwMode="auto">
        <a:xfrm>
          <a:off x="6219825" y="2676525"/>
          <a:ext cx="977900" cy="790575"/>
        </a:xfrm>
        <a:prstGeom prst="rect">
          <a:avLst/>
        </a:prstGeom>
        <a:solidFill>
          <a:srgbClr val="FF0000"/>
        </a:solidFill>
        <a:ln w="9525" algn="ctr">
          <a:solidFill>
            <a:srgbClr val="000000"/>
          </a:solidFill>
          <a:miter lim="800000"/>
          <a:headEnd/>
          <a:tailEnd/>
        </a:ln>
      </xdr:spPr>
    </xdr:sp>
    <xdr:clientData/>
  </xdr:twoCellAnchor>
  <xdr:twoCellAnchor>
    <xdr:from>
      <xdr:col>4</xdr:col>
      <xdr:colOff>266700</xdr:colOff>
      <xdr:row>18</xdr:row>
      <xdr:rowOff>190500</xdr:rowOff>
    </xdr:from>
    <xdr:to>
      <xdr:col>5</xdr:col>
      <xdr:colOff>657225</xdr:colOff>
      <xdr:row>22</xdr:row>
      <xdr:rowOff>190500</xdr:rowOff>
    </xdr:to>
    <xdr:sp macro="" textlink="">
      <xdr:nvSpPr>
        <xdr:cNvPr id="140" name="Rectangle 17">
          <a:extLst>
            <a:ext uri="{FF2B5EF4-FFF2-40B4-BE49-F238E27FC236}">
              <a16:creationId xmlns:a16="http://schemas.microsoft.com/office/drawing/2014/main" id="{015D5393-F082-479D-8562-324CA48EC18E}"/>
            </a:ext>
          </a:extLst>
        </xdr:cNvPr>
        <xdr:cNvSpPr>
          <a:spLocks noChangeArrowheads="1"/>
        </xdr:cNvSpPr>
      </xdr:nvSpPr>
      <xdr:spPr bwMode="auto">
        <a:xfrm>
          <a:off x="2181225" y="3467100"/>
          <a:ext cx="1006475" cy="800100"/>
        </a:xfrm>
        <a:prstGeom prst="rect">
          <a:avLst/>
        </a:prstGeom>
        <a:solidFill>
          <a:srgbClr val="99CC00"/>
        </a:solidFill>
        <a:ln w="9525" algn="ctr">
          <a:solidFill>
            <a:srgbClr val="000000"/>
          </a:solidFill>
          <a:miter lim="800000"/>
          <a:headEnd/>
          <a:tailEnd/>
        </a:ln>
      </xdr:spPr>
    </xdr:sp>
    <xdr:clientData/>
  </xdr:twoCellAnchor>
  <xdr:twoCellAnchor>
    <xdr:from>
      <xdr:col>5</xdr:col>
      <xdr:colOff>657225</xdr:colOff>
      <xdr:row>18</xdr:row>
      <xdr:rowOff>190500</xdr:rowOff>
    </xdr:from>
    <xdr:to>
      <xdr:col>7</xdr:col>
      <xdr:colOff>371475</xdr:colOff>
      <xdr:row>22</xdr:row>
      <xdr:rowOff>190500</xdr:rowOff>
    </xdr:to>
    <xdr:sp macro="" textlink="">
      <xdr:nvSpPr>
        <xdr:cNvPr id="141" name="Rectangle 18">
          <a:extLst>
            <a:ext uri="{FF2B5EF4-FFF2-40B4-BE49-F238E27FC236}">
              <a16:creationId xmlns:a16="http://schemas.microsoft.com/office/drawing/2014/main" id="{A072D95E-DD70-4D4E-B6CA-3E4B5CE938CF}"/>
            </a:ext>
          </a:extLst>
        </xdr:cNvPr>
        <xdr:cNvSpPr>
          <a:spLocks noChangeArrowheads="1"/>
        </xdr:cNvSpPr>
      </xdr:nvSpPr>
      <xdr:spPr bwMode="auto">
        <a:xfrm>
          <a:off x="3187700" y="3467100"/>
          <a:ext cx="1009650" cy="800100"/>
        </a:xfrm>
        <a:prstGeom prst="rect">
          <a:avLst/>
        </a:prstGeom>
        <a:solidFill>
          <a:srgbClr val="FFFF00"/>
        </a:solidFill>
        <a:ln w="9525" algn="ctr">
          <a:solidFill>
            <a:srgbClr val="000000"/>
          </a:solidFill>
          <a:miter lim="800000"/>
          <a:headEnd/>
          <a:tailEnd/>
        </a:ln>
      </xdr:spPr>
    </xdr:sp>
    <xdr:clientData/>
  </xdr:twoCellAnchor>
  <xdr:twoCellAnchor>
    <xdr:from>
      <xdr:col>7</xdr:col>
      <xdr:colOff>371475</xdr:colOff>
      <xdr:row>18</xdr:row>
      <xdr:rowOff>190500</xdr:rowOff>
    </xdr:from>
    <xdr:to>
      <xdr:col>9</xdr:col>
      <xdr:colOff>85725</xdr:colOff>
      <xdr:row>22</xdr:row>
      <xdr:rowOff>190500</xdr:rowOff>
    </xdr:to>
    <xdr:sp macro="" textlink="">
      <xdr:nvSpPr>
        <xdr:cNvPr id="142" name="Rectangle 19">
          <a:extLst>
            <a:ext uri="{FF2B5EF4-FFF2-40B4-BE49-F238E27FC236}">
              <a16:creationId xmlns:a16="http://schemas.microsoft.com/office/drawing/2014/main" id="{3007DB72-A8BC-4B47-8592-531B84FBEEFE}"/>
            </a:ext>
          </a:extLst>
        </xdr:cNvPr>
        <xdr:cNvSpPr>
          <a:spLocks noChangeArrowheads="1"/>
        </xdr:cNvSpPr>
      </xdr:nvSpPr>
      <xdr:spPr bwMode="auto">
        <a:xfrm>
          <a:off x="4197350" y="3467100"/>
          <a:ext cx="990600" cy="800100"/>
        </a:xfrm>
        <a:prstGeom prst="rect">
          <a:avLst/>
        </a:prstGeom>
        <a:solidFill>
          <a:srgbClr val="FFFF00"/>
        </a:solidFill>
        <a:ln w="9525" algn="ctr">
          <a:solidFill>
            <a:srgbClr val="000000"/>
          </a:solidFill>
          <a:miter lim="800000"/>
          <a:headEnd/>
          <a:tailEnd/>
        </a:ln>
      </xdr:spPr>
    </xdr:sp>
    <xdr:clientData/>
  </xdr:twoCellAnchor>
  <xdr:twoCellAnchor>
    <xdr:from>
      <xdr:col>9</xdr:col>
      <xdr:colOff>85725</xdr:colOff>
      <xdr:row>18</xdr:row>
      <xdr:rowOff>190500</xdr:rowOff>
    </xdr:from>
    <xdr:to>
      <xdr:col>10</xdr:col>
      <xdr:colOff>476250</xdr:colOff>
      <xdr:row>22</xdr:row>
      <xdr:rowOff>190500</xdr:rowOff>
    </xdr:to>
    <xdr:sp macro="" textlink="">
      <xdr:nvSpPr>
        <xdr:cNvPr id="143" name="Rectangle 20">
          <a:extLst>
            <a:ext uri="{FF2B5EF4-FFF2-40B4-BE49-F238E27FC236}">
              <a16:creationId xmlns:a16="http://schemas.microsoft.com/office/drawing/2014/main" id="{C82212C7-511C-477F-82B8-7B4F25E0AF96}"/>
            </a:ext>
          </a:extLst>
        </xdr:cNvPr>
        <xdr:cNvSpPr>
          <a:spLocks noChangeArrowheads="1"/>
        </xdr:cNvSpPr>
      </xdr:nvSpPr>
      <xdr:spPr bwMode="auto">
        <a:xfrm>
          <a:off x="5187950" y="3467100"/>
          <a:ext cx="1031875" cy="800100"/>
        </a:xfrm>
        <a:prstGeom prst="rect">
          <a:avLst/>
        </a:prstGeom>
        <a:solidFill>
          <a:srgbClr val="FFC000"/>
        </a:solidFill>
        <a:ln w="9525" algn="ctr">
          <a:solidFill>
            <a:srgbClr val="000000"/>
          </a:solidFill>
          <a:miter lim="800000"/>
          <a:headEnd/>
          <a:tailEnd/>
        </a:ln>
      </xdr:spPr>
    </xdr:sp>
    <xdr:clientData/>
  </xdr:twoCellAnchor>
  <xdr:twoCellAnchor>
    <xdr:from>
      <xdr:col>10</xdr:col>
      <xdr:colOff>476250</xdr:colOff>
      <xdr:row>18</xdr:row>
      <xdr:rowOff>190500</xdr:rowOff>
    </xdr:from>
    <xdr:to>
      <xdr:col>12</xdr:col>
      <xdr:colOff>180975</xdr:colOff>
      <xdr:row>22</xdr:row>
      <xdr:rowOff>190500</xdr:rowOff>
    </xdr:to>
    <xdr:sp macro="" textlink="">
      <xdr:nvSpPr>
        <xdr:cNvPr id="144" name="Rectangle 21">
          <a:extLst>
            <a:ext uri="{FF2B5EF4-FFF2-40B4-BE49-F238E27FC236}">
              <a16:creationId xmlns:a16="http://schemas.microsoft.com/office/drawing/2014/main" id="{4452A4FA-BDA2-4DC6-8BD9-A283B7721294}"/>
            </a:ext>
          </a:extLst>
        </xdr:cNvPr>
        <xdr:cNvSpPr>
          <a:spLocks noChangeArrowheads="1"/>
        </xdr:cNvSpPr>
      </xdr:nvSpPr>
      <xdr:spPr bwMode="auto">
        <a:xfrm>
          <a:off x="6219825" y="3467100"/>
          <a:ext cx="977900" cy="800100"/>
        </a:xfrm>
        <a:prstGeom prst="rect">
          <a:avLst/>
        </a:prstGeom>
        <a:solidFill>
          <a:srgbClr val="FFC000"/>
        </a:solidFill>
        <a:ln w="9525" algn="ctr">
          <a:solidFill>
            <a:srgbClr val="000000"/>
          </a:solidFill>
          <a:miter lim="800000"/>
          <a:headEnd/>
          <a:tailEnd/>
        </a:ln>
      </xdr:spPr>
    </xdr:sp>
    <xdr:clientData/>
  </xdr:twoCellAnchor>
  <xdr:twoCellAnchor>
    <xdr:from>
      <xdr:col>4</xdr:col>
      <xdr:colOff>266700</xdr:colOff>
      <xdr:row>22</xdr:row>
      <xdr:rowOff>190500</xdr:rowOff>
    </xdr:from>
    <xdr:to>
      <xdr:col>5</xdr:col>
      <xdr:colOff>657225</xdr:colOff>
      <xdr:row>26</xdr:row>
      <xdr:rowOff>180975</xdr:rowOff>
    </xdr:to>
    <xdr:sp macro="" textlink="">
      <xdr:nvSpPr>
        <xdr:cNvPr id="145" name="Rectangle 22">
          <a:extLst>
            <a:ext uri="{FF2B5EF4-FFF2-40B4-BE49-F238E27FC236}">
              <a16:creationId xmlns:a16="http://schemas.microsoft.com/office/drawing/2014/main" id="{9352C42F-8581-4E36-B2C9-80E7D6A76993}"/>
            </a:ext>
          </a:extLst>
        </xdr:cNvPr>
        <xdr:cNvSpPr>
          <a:spLocks noChangeArrowheads="1"/>
        </xdr:cNvSpPr>
      </xdr:nvSpPr>
      <xdr:spPr bwMode="auto">
        <a:xfrm>
          <a:off x="2181225" y="4267200"/>
          <a:ext cx="1006475" cy="787400"/>
        </a:xfrm>
        <a:prstGeom prst="rect">
          <a:avLst/>
        </a:prstGeom>
        <a:solidFill>
          <a:srgbClr val="1FB714"/>
        </a:solidFill>
        <a:ln w="9525" algn="ctr">
          <a:solidFill>
            <a:srgbClr val="000000"/>
          </a:solidFill>
          <a:miter lim="800000"/>
          <a:headEnd/>
          <a:tailEnd/>
        </a:ln>
      </xdr:spPr>
    </xdr:sp>
    <xdr:clientData/>
  </xdr:twoCellAnchor>
  <xdr:twoCellAnchor>
    <xdr:from>
      <xdr:col>5</xdr:col>
      <xdr:colOff>657225</xdr:colOff>
      <xdr:row>22</xdr:row>
      <xdr:rowOff>190500</xdr:rowOff>
    </xdr:from>
    <xdr:to>
      <xdr:col>7</xdr:col>
      <xdr:colOff>371475</xdr:colOff>
      <xdr:row>26</xdr:row>
      <xdr:rowOff>180975</xdr:rowOff>
    </xdr:to>
    <xdr:sp macro="" textlink="">
      <xdr:nvSpPr>
        <xdr:cNvPr id="146" name="Rectangle 23">
          <a:extLst>
            <a:ext uri="{FF2B5EF4-FFF2-40B4-BE49-F238E27FC236}">
              <a16:creationId xmlns:a16="http://schemas.microsoft.com/office/drawing/2014/main" id="{6843DCE5-F3A1-4311-9727-591275624667}"/>
            </a:ext>
          </a:extLst>
        </xdr:cNvPr>
        <xdr:cNvSpPr>
          <a:spLocks noChangeArrowheads="1"/>
        </xdr:cNvSpPr>
      </xdr:nvSpPr>
      <xdr:spPr bwMode="auto">
        <a:xfrm>
          <a:off x="3187700" y="4267200"/>
          <a:ext cx="1009650" cy="787400"/>
        </a:xfrm>
        <a:prstGeom prst="rect">
          <a:avLst/>
        </a:prstGeom>
        <a:solidFill>
          <a:srgbClr val="99CC00"/>
        </a:solidFill>
        <a:ln w="9525" algn="ctr">
          <a:solidFill>
            <a:srgbClr val="000000"/>
          </a:solidFill>
          <a:miter lim="800000"/>
          <a:headEnd/>
          <a:tailEnd/>
        </a:ln>
      </xdr:spPr>
    </xdr:sp>
    <xdr:clientData/>
  </xdr:twoCellAnchor>
  <xdr:twoCellAnchor>
    <xdr:from>
      <xdr:col>7</xdr:col>
      <xdr:colOff>371475</xdr:colOff>
      <xdr:row>22</xdr:row>
      <xdr:rowOff>190500</xdr:rowOff>
    </xdr:from>
    <xdr:to>
      <xdr:col>9</xdr:col>
      <xdr:colOff>85725</xdr:colOff>
      <xdr:row>26</xdr:row>
      <xdr:rowOff>180975</xdr:rowOff>
    </xdr:to>
    <xdr:sp macro="" textlink="">
      <xdr:nvSpPr>
        <xdr:cNvPr id="147" name="Rectangle 24">
          <a:extLst>
            <a:ext uri="{FF2B5EF4-FFF2-40B4-BE49-F238E27FC236}">
              <a16:creationId xmlns:a16="http://schemas.microsoft.com/office/drawing/2014/main" id="{F030EF76-F600-4AAB-8C5B-DBFE15CF469C}"/>
            </a:ext>
          </a:extLst>
        </xdr:cNvPr>
        <xdr:cNvSpPr>
          <a:spLocks noChangeArrowheads="1"/>
        </xdr:cNvSpPr>
      </xdr:nvSpPr>
      <xdr:spPr bwMode="auto">
        <a:xfrm>
          <a:off x="4197350" y="4267200"/>
          <a:ext cx="990600" cy="787400"/>
        </a:xfrm>
        <a:prstGeom prst="rect">
          <a:avLst/>
        </a:prstGeom>
        <a:solidFill>
          <a:srgbClr val="FFFF00"/>
        </a:solidFill>
        <a:ln w="9525" algn="ctr">
          <a:solidFill>
            <a:srgbClr val="000000"/>
          </a:solidFill>
          <a:miter lim="800000"/>
          <a:headEnd/>
          <a:tailEnd/>
        </a:ln>
      </xdr:spPr>
    </xdr:sp>
    <xdr:clientData/>
  </xdr:twoCellAnchor>
  <xdr:twoCellAnchor>
    <xdr:from>
      <xdr:col>9</xdr:col>
      <xdr:colOff>85725</xdr:colOff>
      <xdr:row>22</xdr:row>
      <xdr:rowOff>190500</xdr:rowOff>
    </xdr:from>
    <xdr:to>
      <xdr:col>10</xdr:col>
      <xdr:colOff>476250</xdr:colOff>
      <xdr:row>26</xdr:row>
      <xdr:rowOff>180975</xdr:rowOff>
    </xdr:to>
    <xdr:sp macro="" textlink="">
      <xdr:nvSpPr>
        <xdr:cNvPr id="148" name="Rectangle 25">
          <a:extLst>
            <a:ext uri="{FF2B5EF4-FFF2-40B4-BE49-F238E27FC236}">
              <a16:creationId xmlns:a16="http://schemas.microsoft.com/office/drawing/2014/main" id="{582BA711-8D2F-45AF-8ADE-9B6731D9563D}"/>
            </a:ext>
          </a:extLst>
        </xdr:cNvPr>
        <xdr:cNvSpPr>
          <a:spLocks noChangeArrowheads="1"/>
        </xdr:cNvSpPr>
      </xdr:nvSpPr>
      <xdr:spPr bwMode="auto">
        <a:xfrm>
          <a:off x="5187950" y="4267200"/>
          <a:ext cx="1031875" cy="787400"/>
        </a:xfrm>
        <a:prstGeom prst="rect">
          <a:avLst/>
        </a:prstGeom>
        <a:solidFill>
          <a:srgbClr val="FFFF00"/>
        </a:solidFill>
        <a:ln w="9525" algn="ctr">
          <a:solidFill>
            <a:srgbClr val="000000"/>
          </a:solidFill>
          <a:miter lim="800000"/>
          <a:headEnd/>
          <a:tailEnd/>
        </a:ln>
      </xdr:spPr>
    </xdr:sp>
    <xdr:clientData/>
  </xdr:twoCellAnchor>
  <xdr:twoCellAnchor>
    <xdr:from>
      <xdr:col>10</xdr:col>
      <xdr:colOff>476250</xdr:colOff>
      <xdr:row>22</xdr:row>
      <xdr:rowOff>190500</xdr:rowOff>
    </xdr:from>
    <xdr:to>
      <xdr:col>12</xdr:col>
      <xdr:colOff>180975</xdr:colOff>
      <xdr:row>26</xdr:row>
      <xdr:rowOff>180975</xdr:rowOff>
    </xdr:to>
    <xdr:sp macro="" textlink="">
      <xdr:nvSpPr>
        <xdr:cNvPr id="149" name="Rectangle 26">
          <a:extLst>
            <a:ext uri="{FF2B5EF4-FFF2-40B4-BE49-F238E27FC236}">
              <a16:creationId xmlns:a16="http://schemas.microsoft.com/office/drawing/2014/main" id="{890EC7EB-BB2F-41BA-ACC8-5D205D021F4B}"/>
            </a:ext>
          </a:extLst>
        </xdr:cNvPr>
        <xdr:cNvSpPr>
          <a:spLocks noChangeArrowheads="1"/>
        </xdr:cNvSpPr>
      </xdr:nvSpPr>
      <xdr:spPr bwMode="auto">
        <a:xfrm>
          <a:off x="6219825" y="4267200"/>
          <a:ext cx="977900" cy="787400"/>
        </a:xfrm>
        <a:prstGeom prst="rect">
          <a:avLst/>
        </a:prstGeom>
        <a:solidFill>
          <a:srgbClr val="FFC000"/>
        </a:solidFill>
        <a:ln w="9525" algn="ctr">
          <a:solidFill>
            <a:srgbClr val="000000"/>
          </a:solidFill>
          <a:miter lim="800000"/>
          <a:headEnd/>
          <a:tailEnd/>
        </a:ln>
      </xdr:spPr>
    </xdr:sp>
    <xdr:clientData/>
  </xdr:twoCellAnchor>
  <xdr:twoCellAnchor>
    <xdr:from>
      <xdr:col>4</xdr:col>
      <xdr:colOff>266700</xdr:colOff>
      <xdr:row>26</xdr:row>
      <xdr:rowOff>171450</xdr:rowOff>
    </xdr:from>
    <xdr:to>
      <xdr:col>5</xdr:col>
      <xdr:colOff>657225</xdr:colOff>
      <xdr:row>30</xdr:row>
      <xdr:rowOff>161925</xdr:rowOff>
    </xdr:to>
    <xdr:sp macro="" textlink="">
      <xdr:nvSpPr>
        <xdr:cNvPr id="150" name="Rectangle 27">
          <a:extLst>
            <a:ext uri="{FF2B5EF4-FFF2-40B4-BE49-F238E27FC236}">
              <a16:creationId xmlns:a16="http://schemas.microsoft.com/office/drawing/2014/main" id="{63329E83-CE53-44DE-869A-2C2457051128}"/>
            </a:ext>
          </a:extLst>
        </xdr:cNvPr>
        <xdr:cNvSpPr>
          <a:spLocks noChangeArrowheads="1"/>
        </xdr:cNvSpPr>
      </xdr:nvSpPr>
      <xdr:spPr bwMode="auto">
        <a:xfrm>
          <a:off x="2181225" y="5048250"/>
          <a:ext cx="1006475" cy="787400"/>
        </a:xfrm>
        <a:prstGeom prst="rect">
          <a:avLst/>
        </a:prstGeom>
        <a:solidFill>
          <a:srgbClr val="1FB714"/>
        </a:solidFill>
        <a:ln w="9525" algn="ctr">
          <a:solidFill>
            <a:srgbClr val="000000"/>
          </a:solidFill>
          <a:miter lim="800000"/>
          <a:headEnd/>
          <a:tailEnd/>
        </a:ln>
      </xdr:spPr>
    </xdr:sp>
    <xdr:clientData/>
  </xdr:twoCellAnchor>
  <xdr:twoCellAnchor>
    <xdr:from>
      <xdr:col>5</xdr:col>
      <xdr:colOff>657225</xdr:colOff>
      <xdr:row>26</xdr:row>
      <xdr:rowOff>171450</xdr:rowOff>
    </xdr:from>
    <xdr:to>
      <xdr:col>7</xdr:col>
      <xdr:colOff>371475</xdr:colOff>
      <xdr:row>30</xdr:row>
      <xdr:rowOff>161925</xdr:rowOff>
    </xdr:to>
    <xdr:sp macro="" textlink="">
      <xdr:nvSpPr>
        <xdr:cNvPr id="151" name="Rectangle 28">
          <a:extLst>
            <a:ext uri="{FF2B5EF4-FFF2-40B4-BE49-F238E27FC236}">
              <a16:creationId xmlns:a16="http://schemas.microsoft.com/office/drawing/2014/main" id="{AE2E62A4-755B-4C42-BD54-6F4A9FE2B097}"/>
            </a:ext>
          </a:extLst>
        </xdr:cNvPr>
        <xdr:cNvSpPr>
          <a:spLocks noChangeArrowheads="1"/>
        </xdr:cNvSpPr>
      </xdr:nvSpPr>
      <xdr:spPr bwMode="auto">
        <a:xfrm>
          <a:off x="3187700" y="5048250"/>
          <a:ext cx="1009650" cy="787400"/>
        </a:xfrm>
        <a:prstGeom prst="rect">
          <a:avLst/>
        </a:prstGeom>
        <a:solidFill>
          <a:srgbClr val="1FB714"/>
        </a:solidFill>
        <a:ln w="9525" algn="ctr">
          <a:solidFill>
            <a:srgbClr val="000000"/>
          </a:solidFill>
          <a:miter lim="800000"/>
          <a:headEnd/>
          <a:tailEnd/>
        </a:ln>
      </xdr:spPr>
    </xdr:sp>
    <xdr:clientData/>
  </xdr:twoCellAnchor>
  <xdr:twoCellAnchor>
    <xdr:from>
      <xdr:col>7</xdr:col>
      <xdr:colOff>371475</xdr:colOff>
      <xdr:row>26</xdr:row>
      <xdr:rowOff>171450</xdr:rowOff>
    </xdr:from>
    <xdr:to>
      <xdr:col>9</xdr:col>
      <xdr:colOff>85725</xdr:colOff>
      <xdr:row>30</xdr:row>
      <xdr:rowOff>161925</xdr:rowOff>
    </xdr:to>
    <xdr:sp macro="" textlink="">
      <xdr:nvSpPr>
        <xdr:cNvPr id="152" name="Rectangle 29">
          <a:extLst>
            <a:ext uri="{FF2B5EF4-FFF2-40B4-BE49-F238E27FC236}">
              <a16:creationId xmlns:a16="http://schemas.microsoft.com/office/drawing/2014/main" id="{9362F626-939D-4681-86EC-3D957E43414E}"/>
            </a:ext>
          </a:extLst>
        </xdr:cNvPr>
        <xdr:cNvSpPr>
          <a:spLocks noChangeArrowheads="1"/>
        </xdr:cNvSpPr>
      </xdr:nvSpPr>
      <xdr:spPr bwMode="auto">
        <a:xfrm>
          <a:off x="4197350" y="5048250"/>
          <a:ext cx="990600" cy="787400"/>
        </a:xfrm>
        <a:prstGeom prst="rect">
          <a:avLst/>
        </a:prstGeom>
        <a:solidFill>
          <a:srgbClr val="99CC00"/>
        </a:solidFill>
        <a:ln w="9525" algn="ctr">
          <a:solidFill>
            <a:srgbClr val="000000"/>
          </a:solidFill>
          <a:miter lim="800000"/>
          <a:headEnd/>
          <a:tailEnd/>
        </a:ln>
      </xdr:spPr>
    </xdr:sp>
    <xdr:clientData/>
  </xdr:twoCellAnchor>
  <xdr:twoCellAnchor>
    <xdr:from>
      <xdr:col>9</xdr:col>
      <xdr:colOff>85725</xdr:colOff>
      <xdr:row>26</xdr:row>
      <xdr:rowOff>171450</xdr:rowOff>
    </xdr:from>
    <xdr:to>
      <xdr:col>10</xdr:col>
      <xdr:colOff>476250</xdr:colOff>
      <xdr:row>30</xdr:row>
      <xdr:rowOff>161925</xdr:rowOff>
    </xdr:to>
    <xdr:sp macro="" textlink="">
      <xdr:nvSpPr>
        <xdr:cNvPr id="153" name="Rectangle 30">
          <a:extLst>
            <a:ext uri="{FF2B5EF4-FFF2-40B4-BE49-F238E27FC236}">
              <a16:creationId xmlns:a16="http://schemas.microsoft.com/office/drawing/2014/main" id="{6FA96C8B-2246-4555-BF5B-A05BEF3D1E8D}"/>
            </a:ext>
          </a:extLst>
        </xdr:cNvPr>
        <xdr:cNvSpPr>
          <a:spLocks noChangeArrowheads="1"/>
        </xdr:cNvSpPr>
      </xdr:nvSpPr>
      <xdr:spPr bwMode="auto">
        <a:xfrm>
          <a:off x="5187950" y="5048250"/>
          <a:ext cx="1031875" cy="787400"/>
        </a:xfrm>
        <a:prstGeom prst="rect">
          <a:avLst/>
        </a:prstGeom>
        <a:solidFill>
          <a:srgbClr val="99CC00"/>
        </a:solidFill>
        <a:ln w="9525" algn="ctr">
          <a:solidFill>
            <a:srgbClr val="000000"/>
          </a:solidFill>
          <a:miter lim="800000"/>
          <a:headEnd/>
          <a:tailEnd/>
        </a:ln>
      </xdr:spPr>
    </xdr:sp>
    <xdr:clientData/>
  </xdr:twoCellAnchor>
  <xdr:twoCellAnchor>
    <xdr:from>
      <xdr:col>10</xdr:col>
      <xdr:colOff>476250</xdr:colOff>
      <xdr:row>26</xdr:row>
      <xdr:rowOff>171450</xdr:rowOff>
    </xdr:from>
    <xdr:to>
      <xdr:col>12</xdr:col>
      <xdr:colOff>180975</xdr:colOff>
      <xdr:row>30</xdr:row>
      <xdr:rowOff>161925</xdr:rowOff>
    </xdr:to>
    <xdr:sp macro="" textlink="">
      <xdr:nvSpPr>
        <xdr:cNvPr id="154" name="Rectangle 31">
          <a:extLst>
            <a:ext uri="{FF2B5EF4-FFF2-40B4-BE49-F238E27FC236}">
              <a16:creationId xmlns:a16="http://schemas.microsoft.com/office/drawing/2014/main" id="{C670F653-724F-4F7E-85AC-DCCFFC4E51CA}"/>
            </a:ext>
          </a:extLst>
        </xdr:cNvPr>
        <xdr:cNvSpPr>
          <a:spLocks noChangeArrowheads="1"/>
        </xdr:cNvSpPr>
      </xdr:nvSpPr>
      <xdr:spPr bwMode="auto">
        <a:xfrm>
          <a:off x="6219825" y="5048250"/>
          <a:ext cx="977900" cy="787400"/>
        </a:xfrm>
        <a:prstGeom prst="rect">
          <a:avLst/>
        </a:prstGeom>
        <a:solidFill>
          <a:srgbClr val="FFFF00"/>
        </a:solidFill>
        <a:ln w="9525" algn="ctr">
          <a:solidFill>
            <a:srgbClr val="000000"/>
          </a:solidFill>
          <a:miter lim="800000"/>
          <a:headEnd/>
          <a:tailEnd/>
        </a:ln>
      </xdr:spPr>
    </xdr:sp>
    <xdr:clientData/>
  </xdr:twoCellAnchor>
  <xdr:twoCellAnchor>
    <xdr:from>
      <xdr:col>2</xdr:col>
      <xdr:colOff>557016</xdr:colOff>
      <xdr:row>11</xdr:row>
      <xdr:rowOff>9524</xdr:rowOff>
    </xdr:from>
    <xdr:to>
      <xdr:col>4</xdr:col>
      <xdr:colOff>265416</xdr:colOff>
      <xdr:row>15</xdr:row>
      <xdr:rowOff>1424</xdr:rowOff>
    </xdr:to>
    <xdr:sp macro="" textlink="">
      <xdr:nvSpPr>
        <xdr:cNvPr id="155" name="Rectangle 32">
          <a:extLst>
            <a:ext uri="{FF2B5EF4-FFF2-40B4-BE49-F238E27FC236}">
              <a16:creationId xmlns:a16="http://schemas.microsoft.com/office/drawing/2014/main" id="{9528B4D6-5F11-459C-95C6-0EC1128A06C3}"/>
            </a:ext>
          </a:extLst>
        </xdr:cNvPr>
        <xdr:cNvSpPr>
          <a:spLocks noChangeArrowheads="1"/>
        </xdr:cNvSpPr>
      </xdr:nvSpPr>
      <xdr:spPr bwMode="auto">
        <a:xfrm>
          <a:off x="1198366" y="1889124"/>
          <a:ext cx="981575" cy="788825"/>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5</a:t>
          </a:r>
        </a:p>
      </xdr:txBody>
    </xdr:sp>
    <xdr:clientData/>
  </xdr:twoCellAnchor>
  <xdr:twoCellAnchor>
    <xdr:from>
      <xdr:col>2</xdr:col>
      <xdr:colOff>557016</xdr:colOff>
      <xdr:row>15</xdr:row>
      <xdr:rowOff>2218</xdr:rowOff>
    </xdr:from>
    <xdr:to>
      <xdr:col>4</xdr:col>
      <xdr:colOff>265416</xdr:colOff>
      <xdr:row>18</xdr:row>
      <xdr:rowOff>194143</xdr:rowOff>
    </xdr:to>
    <xdr:sp macro="" textlink="">
      <xdr:nvSpPr>
        <xdr:cNvPr id="156" name="Rectangle 33">
          <a:extLst>
            <a:ext uri="{FF2B5EF4-FFF2-40B4-BE49-F238E27FC236}">
              <a16:creationId xmlns:a16="http://schemas.microsoft.com/office/drawing/2014/main" id="{A9A72D7F-F243-4CB7-8382-01FD72BD457E}"/>
            </a:ext>
          </a:extLst>
        </xdr:cNvPr>
        <xdr:cNvSpPr>
          <a:spLocks noChangeArrowheads="1"/>
        </xdr:cNvSpPr>
      </xdr:nvSpPr>
      <xdr:spPr bwMode="auto">
        <a:xfrm>
          <a:off x="1198366" y="2678743"/>
          <a:ext cx="981575" cy="795175"/>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4</a:t>
          </a:r>
        </a:p>
      </xdr:txBody>
    </xdr:sp>
    <xdr:clientData/>
  </xdr:twoCellAnchor>
  <xdr:twoCellAnchor>
    <xdr:from>
      <xdr:col>2</xdr:col>
      <xdr:colOff>557016</xdr:colOff>
      <xdr:row>18</xdr:row>
      <xdr:rowOff>194936</xdr:rowOff>
    </xdr:from>
    <xdr:to>
      <xdr:col>4</xdr:col>
      <xdr:colOff>265416</xdr:colOff>
      <xdr:row>22</xdr:row>
      <xdr:rowOff>186836</xdr:rowOff>
    </xdr:to>
    <xdr:sp macro="" textlink="">
      <xdr:nvSpPr>
        <xdr:cNvPr id="157" name="Rectangle 34">
          <a:extLst>
            <a:ext uri="{FF2B5EF4-FFF2-40B4-BE49-F238E27FC236}">
              <a16:creationId xmlns:a16="http://schemas.microsoft.com/office/drawing/2014/main" id="{67EBBA2A-21F4-4CA4-B3E2-FA7473EB9648}"/>
            </a:ext>
          </a:extLst>
        </xdr:cNvPr>
        <xdr:cNvSpPr>
          <a:spLocks noChangeArrowheads="1"/>
        </xdr:cNvSpPr>
      </xdr:nvSpPr>
      <xdr:spPr bwMode="auto">
        <a:xfrm>
          <a:off x="1198366" y="3474711"/>
          <a:ext cx="981575" cy="78565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3</a:t>
          </a:r>
        </a:p>
      </xdr:txBody>
    </xdr:sp>
    <xdr:clientData/>
  </xdr:twoCellAnchor>
  <xdr:twoCellAnchor>
    <xdr:from>
      <xdr:col>2</xdr:col>
      <xdr:colOff>557016</xdr:colOff>
      <xdr:row>22</xdr:row>
      <xdr:rowOff>187629</xdr:rowOff>
    </xdr:from>
    <xdr:to>
      <xdr:col>4</xdr:col>
      <xdr:colOff>265416</xdr:colOff>
      <xdr:row>26</xdr:row>
      <xdr:rowOff>179529</xdr:rowOff>
    </xdr:to>
    <xdr:sp macro="" textlink="">
      <xdr:nvSpPr>
        <xdr:cNvPr id="158" name="Rectangle 35">
          <a:extLst>
            <a:ext uri="{FF2B5EF4-FFF2-40B4-BE49-F238E27FC236}">
              <a16:creationId xmlns:a16="http://schemas.microsoft.com/office/drawing/2014/main" id="{C913C27D-320E-4BAD-B96D-30959760811C}"/>
            </a:ext>
          </a:extLst>
        </xdr:cNvPr>
        <xdr:cNvSpPr>
          <a:spLocks noChangeArrowheads="1"/>
        </xdr:cNvSpPr>
      </xdr:nvSpPr>
      <xdr:spPr bwMode="auto">
        <a:xfrm>
          <a:off x="1198366" y="4264329"/>
          <a:ext cx="981575" cy="795175"/>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2</a:t>
          </a:r>
        </a:p>
      </xdr:txBody>
    </xdr:sp>
    <xdr:clientData/>
  </xdr:twoCellAnchor>
  <xdr:twoCellAnchor>
    <xdr:from>
      <xdr:col>2</xdr:col>
      <xdr:colOff>557016</xdr:colOff>
      <xdr:row>26</xdr:row>
      <xdr:rowOff>170797</xdr:rowOff>
    </xdr:from>
    <xdr:to>
      <xdr:col>4</xdr:col>
      <xdr:colOff>265416</xdr:colOff>
      <xdr:row>30</xdr:row>
      <xdr:rowOff>162697</xdr:rowOff>
    </xdr:to>
    <xdr:sp macro="" textlink="">
      <xdr:nvSpPr>
        <xdr:cNvPr id="159" name="Rectangle 36">
          <a:extLst>
            <a:ext uri="{FF2B5EF4-FFF2-40B4-BE49-F238E27FC236}">
              <a16:creationId xmlns:a16="http://schemas.microsoft.com/office/drawing/2014/main" id="{72467F3C-7CEA-4330-827A-DB61C35A39B5}"/>
            </a:ext>
          </a:extLst>
        </xdr:cNvPr>
        <xdr:cNvSpPr>
          <a:spLocks noChangeArrowheads="1"/>
        </xdr:cNvSpPr>
      </xdr:nvSpPr>
      <xdr:spPr bwMode="auto">
        <a:xfrm>
          <a:off x="1198366" y="5047597"/>
          <a:ext cx="981575" cy="788825"/>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1</a:t>
          </a:r>
        </a:p>
      </xdr:txBody>
    </xdr:sp>
    <xdr:clientData/>
  </xdr:twoCellAnchor>
  <xdr:twoCellAnchor>
    <xdr:from>
      <xdr:col>4</xdr:col>
      <xdr:colOff>263543</xdr:colOff>
      <xdr:row>30</xdr:row>
      <xdr:rowOff>162577</xdr:rowOff>
    </xdr:from>
    <xdr:to>
      <xdr:col>5</xdr:col>
      <xdr:colOff>657743</xdr:colOff>
      <xdr:row>34</xdr:row>
      <xdr:rowOff>154477</xdr:rowOff>
    </xdr:to>
    <xdr:sp macro="" textlink="">
      <xdr:nvSpPr>
        <xdr:cNvPr id="160" name="Rectangle 37">
          <a:extLst>
            <a:ext uri="{FF2B5EF4-FFF2-40B4-BE49-F238E27FC236}">
              <a16:creationId xmlns:a16="http://schemas.microsoft.com/office/drawing/2014/main" id="{5B7749BF-57C5-470A-9D2A-3F66C5862C02}"/>
            </a:ext>
          </a:extLst>
        </xdr:cNvPr>
        <xdr:cNvSpPr>
          <a:spLocks noChangeArrowheads="1"/>
        </xdr:cNvSpPr>
      </xdr:nvSpPr>
      <xdr:spPr bwMode="auto">
        <a:xfrm>
          <a:off x="2178068" y="5836302"/>
          <a:ext cx="1010150" cy="795175"/>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1 </a:t>
          </a:r>
        </a:p>
      </xdr:txBody>
    </xdr:sp>
    <xdr:clientData/>
  </xdr:twoCellAnchor>
  <xdr:twoCellAnchor>
    <xdr:from>
      <xdr:col>5</xdr:col>
      <xdr:colOff>661276</xdr:colOff>
      <xdr:row>30</xdr:row>
      <xdr:rowOff>162577</xdr:rowOff>
    </xdr:from>
    <xdr:to>
      <xdr:col>7</xdr:col>
      <xdr:colOff>369676</xdr:colOff>
      <xdr:row>34</xdr:row>
      <xdr:rowOff>154477</xdr:rowOff>
    </xdr:to>
    <xdr:sp macro="" textlink="">
      <xdr:nvSpPr>
        <xdr:cNvPr id="161" name="Rectangle 38">
          <a:extLst>
            <a:ext uri="{FF2B5EF4-FFF2-40B4-BE49-F238E27FC236}">
              <a16:creationId xmlns:a16="http://schemas.microsoft.com/office/drawing/2014/main" id="{9D87DE87-B69B-47A0-A218-D60DBDBC07EE}"/>
            </a:ext>
          </a:extLst>
        </xdr:cNvPr>
        <xdr:cNvSpPr>
          <a:spLocks noChangeArrowheads="1"/>
        </xdr:cNvSpPr>
      </xdr:nvSpPr>
      <xdr:spPr bwMode="auto">
        <a:xfrm>
          <a:off x="3191751" y="5836302"/>
          <a:ext cx="1010150" cy="795175"/>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2 </a:t>
          </a:r>
        </a:p>
      </xdr:txBody>
    </xdr:sp>
    <xdr:clientData/>
  </xdr:twoCellAnchor>
  <xdr:twoCellAnchor>
    <xdr:from>
      <xdr:col>7</xdr:col>
      <xdr:colOff>373210</xdr:colOff>
      <xdr:row>30</xdr:row>
      <xdr:rowOff>162577</xdr:rowOff>
    </xdr:from>
    <xdr:to>
      <xdr:col>9</xdr:col>
      <xdr:colOff>81610</xdr:colOff>
      <xdr:row>34</xdr:row>
      <xdr:rowOff>154477</xdr:rowOff>
    </xdr:to>
    <xdr:sp macro="" textlink="">
      <xdr:nvSpPr>
        <xdr:cNvPr id="162" name="Rectangle 39">
          <a:extLst>
            <a:ext uri="{FF2B5EF4-FFF2-40B4-BE49-F238E27FC236}">
              <a16:creationId xmlns:a16="http://schemas.microsoft.com/office/drawing/2014/main" id="{13EAFA7E-AE48-4351-98A2-50B98EC3A39E}"/>
            </a:ext>
          </a:extLst>
        </xdr:cNvPr>
        <xdr:cNvSpPr>
          <a:spLocks noChangeArrowheads="1"/>
        </xdr:cNvSpPr>
      </xdr:nvSpPr>
      <xdr:spPr bwMode="auto">
        <a:xfrm>
          <a:off x="4199085" y="5836302"/>
          <a:ext cx="991100" cy="795175"/>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3 </a:t>
          </a:r>
        </a:p>
      </xdr:txBody>
    </xdr:sp>
    <xdr:clientData/>
  </xdr:twoCellAnchor>
  <xdr:twoCellAnchor>
    <xdr:from>
      <xdr:col>9</xdr:col>
      <xdr:colOff>85143</xdr:colOff>
      <xdr:row>30</xdr:row>
      <xdr:rowOff>162577</xdr:rowOff>
    </xdr:from>
    <xdr:to>
      <xdr:col>10</xdr:col>
      <xdr:colOff>479343</xdr:colOff>
      <xdr:row>34</xdr:row>
      <xdr:rowOff>154477</xdr:rowOff>
    </xdr:to>
    <xdr:sp macro="" textlink="">
      <xdr:nvSpPr>
        <xdr:cNvPr id="163" name="Rectangle 40">
          <a:extLst>
            <a:ext uri="{FF2B5EF4-FFF2-40B4-BE49-F238E27FC236}">
              <a16:creationId xmlns:a16="http://schemas.microsoft.com/office/drawing/2014/main" id="{68DE55B8-0160-461C-92CE-1303CFE52600}"/>
            </a:ext>
          </a:extLst>
        </xdr:cNvPr>
        <xdr:cNvSpPr>
          <a:spLocks noChangeArrowheads="1"/>
        </xdr:cNvSpPr>
      </xdr:nvSpPr>
      <xdr:spPr bwMode="auto">
        <a:xfrm>
          <a:off x="5193718" y="5836302"/>
          <a:ext cx="1029200" cy="795175"/>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4</a:t>
          </a:r>
        </a:p>
      </xdr:txBody>
    </xdr:sp>
    <xdr:clientData/>
  </xdr:twoCellAnchor>
  <xdr:twoCellAnchor>
    <xdr:from>
      <xdr:col>10</xdr:col>
      <xdr:colOff>473352</xdr:colOff>
      <xdr:row>30</xdr:row>
      <xdr:rowOff>162577</xdr:rowOff>
    </xdr:from>
    <xdr:to>
      <xdr:col>12</xdr:col>
      <xdr:colOff>181752</xdr:colOff>
      <xdr:row>34</xdr:row>
      <xdr:rowOff>154477</xdr:rowOff>
    </xdr:to>
    <xdr:sp macro="" textlink="">
      <xdr:nvSpPr>
        <xdr:cNvPr id="164" name="Rectangle 41">
          <a:extLst>
            <a:ext uri="{FF2B5EF4-FFF2-40B4-BE49-F238E27FC236}">
              <a16:creationId xmlns:a16="http://schemas.microsoft.com/office/drawing/2014/main" id="{0B3DFB10-227B-4402-AEDC-7CA67B1E693E}"/>
            </a:ext>
          </a:extLst>
        </xdr:cNvPr>
        <xdr:cNvSpPr>
          <a:spLocks noChangeArrowheads="1"/>
        </xdr:cNvSpPr>
      </xdr:nvSpPr>
      <xdr:spPr bwMode="auto">
        <a:xfrm>
          <a:off x="6216927" y="5836302"/>
          <a:ext cx="981575" cy="795175"/>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0" i="0" u="none" strike="noStrike" cap="none" normalizeH="0" baseline="0" noProof="0">
              <a:ln>
                <a:noFill/>
              </a:ln>
              <a:solidFill>
                <a:srgbClr val="000000"/>
              </a:solidFill>
              <a:uLnTx/>
              <a:uFillTx/>
              <a:latin typeface="Arial Narrow"/>
            </a:rPr>
            <a:t>5</a:t>
          </a:r>
        </a:p>
      </xdr:txBody>
    </xdr:sp>
    <xdr:clientData/>
  </xdr:twoCellAnchor>
  <xdr:twoCellAnchor>
    <xdr:from>
      <xdr:col>4</xdr:col>
      <xdr:colOff>263543</xdr:colOff>
      <xdr:row>34</xdr:row>
      <xdr:rowOff>28574</xdr:rowOff>
    </xdr:from>
    <xdr:to>
      <xdr:col>12</xdr:col>
      <xdr:colOff>190500</xdr:colOff>
      <xdr:row>35</xdr:row>
      <xdr:rowOff>85724</xdr:rowOff>
    </xdr:to>
    <xdr:sp macro="" textlink="">
      <xdr:nvSpPr>
        <xdr:cNvPr id="165" name="Rectangle 42">
          <a:extLst>
            <a:ext uri="{FF2B5EF4-FFF2-40B4-BE49-F238E27FC236}">
              <a16:creationId xmlns:a16="http://schemas.microsoft.com/office/drawing/2014/main" id="{A7DF9DC3-2541-4C04-A35A-3EFD387D2823}"/>
            </a:ext>
          </a:extLst>
        </xdr:cNvPr>
        <xdr:cNvSpPr>
          <a:spLocks noChangeArrowheads="1"/>
        </xdr:cNvSpPr>
      </xdr:nvSpPr>
      <xdr:spPr bwMode="auto">
        <a:xfrm flipV="1">
          <a:off x="2178068" y="6508749"/>
          <a:ext cx="5032357" cy="257175"/>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1" i="0" u="none" strike="noStrike" cap="none" normalizeH="0" baseline="0" noProof="0">
              <a:ln>
                <a:noFill/>
              </a:ln>
              <a:solidFill>
                <a:srgbClr val="000000"/>
              </a:solidFill>
              <a:uLnTx/>
              <a:uFillTx/>
              <a:latin typeface="Arial Narrow"/>
            </a:rPr>
            <a:t>Likelihood</a:t>
          </a:r>
        </a:p>
      </xdr:txBody>
    </xdr:sp>
    <xdr:clientData/>
  </xdr:twoCellAnchor>
  <xdr:twoCellAnchor>
    <xdr:from>
      <xdr:col>2</xdr:col>
      <xdr:colOff>292092</xdr:colOff>
      <xdr:row>11</xdr:row>
      <xdr:rowOff>9526</xdr:rowOff>
    </xdr:from>
    <xdr:to>
      <xdr:col>2</xdr:col>
      <xdr:colOff>549267</xdr:colOff>
      <xdr:row>30</xdr:row>
      <xdr:rowOff>161928</xdr:rowOff>
    </xdr:to>
    <xdr:sp macro="" textlink="">
      <xdr:nvSpPr>
        <xdr:cNvPr id="166" name="Rectangle 42">
          <a:extLst>
            <a:ext uri="{FF2B5EF4-FFF2-40B4-BE49-F238E27FC236}">
              <a16:creationId xmlns:a16="http://schemas.microsoft.com/office/drawing/2014/main" id="{E474BFAC-F0E3-4AE9-9BB8-C1B0E6ED1D3C}"/>
            </a:ext>
          </a:extLst>
        </xdr:cNvPr>
        <xdr:cNvSpPr>
          <a:spLocks noChangeArrowheads="1"/>
        </xdr:cNvSpPr>
      </xdr:nvSpPr>
      <xdr:spPr bwMode="auto">
        <a:xfrm rot="5400000" flipV="1">
          <a:off x="-917584" y="3733802"/>
          <a:ext cx="3952877" cy="250825"/>
        </a:xfrm>
        <a:prstGeom prst="rect">
          <a:avLst/>
        </a:prstGeom>
        <a:solidFill>
          <a:srgbClr val="FFFFFF"/>
        </a:solidFill>
        <a:ln w="9525" algn="ctr">
          <a:solidFill>
            <a:srgbClr val="000000"/>
          </a:solidFill>
          <a:miter lim="800000"/>
          <a:headEnd/>
          <a:tailEnd/>
        </a:ln>
        <a:effectLst/>
      </xdr:spPr>
      <xdr:txBody>
        <a:bodyPr vertOverflow="clip" vert="vert270" wrap="square" lIns="27432" tIns="22860" rIns="27432" bIns="22860" anchor="ctr" upright="1"/>
        <a:lstStyle/>
        <a:p>
          <a:pPr marL="0" marR="0" lvl="0" indent="0" algn="ctr" defTabSz="914400" eaLnBrk="1" fontAlgn="auto" latinLnBrk="0" hangingPunct="1">
            <a:lnSpc>
              <a:spcPct val="100000"/>
            </a:lnSpc>
            <a:spcBef>
              <a:spcPts val="0"/>
            </a:spcBef>
            <a:spcAft>
              <a:spcPts val="0"/>
            </a:spcAft>
            <a:buClrTx/>
            <a:buSzTx/>
            <a:buFontTx/>
            <a:buNone/>
            <a:tabLst/>
            <a:defRPr sz="1000"/>
          </a:pPr>
          <a:r>
            <a:rPr kumimoji="0" lang="en-GB" sz="1000" b="1" i="0" u="none" strike="noStrike" cap="none" normalizeH="0" baseline="0" noProof="0">
              <a:ln>
                <a:noFill/>
              </a:ln>
              <a:solidFill>
                <a:srgbClr val="000000"/>
              </a:solidFill>
              <a:uLnTx/>
              <a:uFillTx/>
              <a:latin typeface="Arial Narrow"/>
            </a:rPr>
            <a:t>Impact</a:t>
          </a:r>
        </a:p>
      </xdr:txBody>
    </xdr:sp>
    <xdr:clientData/>
  </xdr:twoCellAnchor>
  <xdr:twoCellAnchor>
    <xdr:from>
      <xdr:col>12</xdr:col>
      <xdr:colOff>419742</xdr:colOff>
      <xdr:row>3</xdr:row>
      <xdr:rowOff>228600</xdr:rowOff>
    </xdr:from>
    <xdr:to>
      <xdr:col>14</xdr:col>
      <xdr:colOff>238125</xdr:colOff>
      <xdr:row>6</xdr:row>
      <xdr:rowOff>180974</xdr:rowOff>
    </xdr:to>
    <xdr:sp macro="" textlink="">
      <xdr:nvSpPr>
        <xdr:cNvPr id="167" name="Rectangle 180">
          <a:extLst>
            <a:ext uri="{FF2B5EF4-FFF2-40B4-BE49-F238E27FC236}">
              <a16:creationId xmlns:a16="http://schemas.microsoft.com/office/drawing/2014/main" id="{2ED33D3A-4B7B-4C2C-96C4-528CD3BFDD84}"/>
            </a:ext>
          </a:extLst>
        </xdr:cNvPr>
        <xdr:cNvSpPr>
          <a:spLocks noChangeArrowheads="1"/>
        </xdr:cNvSpPr>
      </xdr:nvSpPr>
      <xdr:spPr bwMode="auto">
        <a:xfrm>
          <a:off x="7439667" y="400050"/>
          <a:ext cx="1091558" cy="584199"/>
        </a:xfrm>
        <a:prstGeom prst="rect">
          <a:avLst/>
        </a:prstGeom>
        <a:noFill/>
        <a:ln w="9525">
          <a:solidFill>
            <a:srgbClr val="000000"/>
          </a:solidFill>
          <a:miter lim="800000"/>
          <a:headEnd/>
          <a:tailEnd/>
        </a:ln>
        <a:effectLst/>
      </xdr:spPr>
      <xdr:txBody>
        <a:bodyPr wrap="square" anchor="ct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a:r>
            <a:rPr lang="en-GB" sz="1000" b="1"/>
            <a:t>Desired development trend</a:t>
          </a:r>
        </a:p>
      </xdr:txBody>
    </xdr:sp>
    <xdr:clientData/>
  </xdr:twoCellAnchor>
  <xdr:twoCellAnchor>
    <xdr:from>
      <xdr:col>11</xdr:col>
      <xdr:colOff>647700</xdr:colOff>
      <xdr:row>4</xdr:row>
      <xdr:rowOff>166154</xdr:rowOff>
    </xdr:from>
    <xdr:to>
      <xdr:col>12</xdr:col>
      <xdr:colOff>395287</xdr:colOff>
      <xdr:row>5</xdr:row>
      <xdr:rowOff>152958</xdr:rowOff>
    </xdr:to>
    <xdr:sp macro="" textlink="">
      <xdr:nvSpPr>
        <xdr:cNvPr id="168" name="AutoShape 161">
          <a:extLst>
            <a:ext uri="{FF2B5EF4-FFF2-40B4-BE49-F238E27FC236}">
              <a16:creationId xmlns:a16="http://schemas.microsoft.com/office/drawing/2014/main" id="{F04EC851-E038-44E4-B204-671109D47C60}"/>
            </a:ext>
          </a:extLst>
        </xdr:cNvPr>
        <xdr:cNvSpPr>
          <a:spLocks noChangeArrowheads="1"/>
        </xdr:cNvSpPr>
      </xdr:nvSpPr>
      <xdr:spPr bwMode="auto">
        <a:xfrm rot="14860215" flipV="1">
          <a:off x="7120979" y="461975"/>
          <a:ext cx="190004" cy="392112"/>
        </a:xfrm>
        <a:prstGeom prst="upArrow">
          <a:avLst>
            <a:gd name="adj1" fmla="val 0"/>
            <a:gd name="adj2" fmla="val 55842"/>
          </a:avLst>
        </a:prstGeom>
        <a:ln w="15875">
          <a:solidFill>
            <a:schemeClr val="tx1"/>
          </a:solidFill>
          <a:prstDash val="dash"/>
          <a:tailEnd type="arrow"/>
        </a:ln>
      </xdr:spPr>
      <xdr:style>
        <a:lnRef idx="2">
          <a:schemeClr val="accent1"/>
        </a:lnRef>
        <a:fillRef idx="0">
          <a:schemeClr val="accent1"/>
        </a:fillRef>
        <a:effectRef idx="1">
          <a:schemeClr val="accent1"/>
        </a:effectRef>
        <a:fontRef idx="minor">
          <a:schemeClr val="tx1"/>
        </a:fontRef>
      </xdr:style>
      <xdr:txBody>
        <a:bodyPr vert="eaVert" wrap="square" anchor="ctr"/>
        <a:lstStyle/>
        <a:p>
          <a:endParaRPr lang="en-US"/>
        </a:p>
      </xdr:txBody>
    </xdr:sp>
    <xdr:clientData/>
  </xdr:twoCellAnchor>
  <xdr:twoCellAnchor>
    <xdr:from>
      <xdr:col>5</xdr:col>
      <xdr:colOff>133350</xdr:colOff>
      <xdr:row>23</xdr:row>
      <xdr:rowOff>161925</xdr:rowOff>
    </xdr:from>
    <xdr:to>
      <xdr:col>6</xdr:col>
      <xdr:colOff>0</xdr:colOff>
      <xdr:row>26</xdr:row>
      <xdr:rowOff>33087</xdr:rowOff>
    </xdr:to>
    <xdr:sp macro="" textlink="">
      <xdr:nvSpPr>
        <xdr:cNvPr id="169" name="Oval 19">
          <a:extLst>
            <a:ext uri="{FF2B5EF4-FFF2-40B4-BE49-F238E27FC236}">
              <a16:creationId xmlns:a16="http://schemas.microsoft.com/office/drawing/2014/main" id="{857C8BB2-BEF8-42F9-9221-81588D040E99}"/>
            </a:ext>
          </a:extLst>
        </xdr:cNvPr>
        <xdr:cNvSpPr>
          <a:spLocks noChangeAspect="1" noChangeArrowheads="1"/>
        </xdr:cNvSpPr>
      </xdr:nvSpPr>
      <xdr:spPr bwMode="auto">
        <a:xfrm>
          <a:off x="2686050" y="4435475"/>
          <a:ext cx="504825" cy="471237"/>
        </a:xfrm>
        <a:prstGeom prst="ellipse">
          <a:avLst/>
        </a:prstGeom>
        <a:pattFill prst="pct40">
          <a:fgClr>
            <a:srgbClr val="FFFFFF">
              <a:lumMod val="85000"/>
            </a:srgbClr>
          </a:fgClr>
          <a:bgClr>
            <a:srgbClr val="FFFFFF"/>
          </a:bgClr>
        </a:pattFill>
        <a:ln w="9525">
          <a:solidFill>
            <a:srgbClr val="000000"/>
          </a:solidFill>
          <a:round/>
          <a:headEnd/>
          <a:tailEnd/>
        </a:ln>
        <a:effectLst/>
      </xdr:spPr>
    </xdr:sp>
    <xdr:clientData/>
  </xdr:twoCellAnchor>
  <xdr:twoCellAnchor>
    <xdr:from>
      <xdr:col>8</xdr:col>
      <xdr:colOff>219075</xdr:colOff>
      <xdr:row>18</xdr:row>
      <xdr:rowOff>114300</xdr:rowOff>
    </xdr:from>
    <xdr:to>
      <xdr:col>9</xdr:col>
      <xdr:colOff>85725</xdr:colOff>
      <xdr:row>20</xdr:row>
      <xdr:rowOff>185487</xdr:rowOff>
    </xdr:to>
    <xdr:sp macro="" textlink="">
      <xdr:nvSpPr>
        <xdr:cNvPr id="170" name="Oval 19">
          <a:extLst>
            <a:ext uri="{FF2B5EF4-FFF2-40B4-BE49-F238E27FC236}">
              <a16:creationId xmlns:a16="http://schemas.microsoft.com/office/drawing/2014/main" id="{3C915F25-398D-4354-BCAC-23228FA5C2F3}"/>
            </a:ext>
          </a:extLst>
        </xdr:cNvPr>
        <xdr:cNvSpPr>
          <a:spLocks noChangeAspect="1" noChangeArrowheads="1"/>
        </xdr:cNvSpPr>
      </xdr:nvSpPr>
      <xdr:spPr bwMode="auto">
        <a:xfrm>
          <a:off x="4683125" y="3390900"/>
          <a:ext cx="504825" cy="468062"/>
        </a:xfrm>
        <a:prstGeom prst="ellipse">
          <a:avLst/>
        </a:prstGeom>
        <a:pattFill prst="pct40">
          <a:fgClr>
            <a:srgbClr val="FFFFFF">
              <a:lumMod val="85000"/>
            </a:srgbClr>
          </a:fgClr>
          <a:bgClr>
            <a:srgbClr val="FFFFFF"/>
          </a:bgClr>
        </a:pattFill>
        <a:ln w="9525">
          <a:solidFill>
            <a:srgbClr val="000000"/>
          </a:solidFill>
          <a:round/>
          <a:headEnd/>
          <a:tailEnd/>
        </a:ln>
        <a:effectLst/>
      </xdr:spPr>
    </xdr:sp>
    <xdr:clientData/>
  </xdr:twoCellAnchor>
  <xdr:twoCellAnchor>
    <xdr:from>
      <xdr:col>10</xdr:col>
      <xdr:colOff>85725</xdr:colOff>
      <xdr:row>26</xdr:row>
      <xdr:rowOff>95250</xdr:rowOff>
    </xdr:from>
    <xdr:to>
      <xdr:col>10</xdr:col>
      <xdr:colOff>533400</xdr:colOff>
      <xdr:row>28</xdr:row>
      <xdr:rowOff>142875</xdr:rowOff>
    </xdr:to>
    <xdr:sp macro="" textlink="">
      <xdr:nvSpPr>
        <xdr:cNvPr id="171" name="Oval 13" descr="90%">
          <a:extLst>
            <a:ext uri="{FF2B5EF4-FFF2-40B4-BE49-F238E27FC236}">
              <a16:creationId xmlns:a16="http://schemas.microsoft.com/office/drawing/2014/main" id="{6F1836E2-6CF6-4E10-8DDB-981ED7101A09}"/>
            </a:ext>
          </a:extLst>
        </xdr:cNvPr>
        <xdr:cNvSpPr>
          <a:spLocks noChangeAspect="1" noChangeArrowheads="1"/>
        </xdr:cNvSpPr>
      </xdr:nvSpPr>
      <xdr:spPr bwMode="auto">
        <a:xfrm>
          <a:off x="5826125" y="4972050"/>
          <a:ext cx="450850" cy="444500"/>
        </a:xfrm>
        <a:prstGeom prst="ellipse">
          <a:avLst/>
        </a:prstGeom>
        <a:pattFill prst="pct80">
          <a:fgClr>
            <a:srgbClr val="C4BD97"/>
          </a:fgClr>
          <a:bgClr>
            <a:srgbClr val="FFFFFF"/>
          </a:bgClr>
        </a:pattFill>
        <a:ln w="9525">
          <a:solidFill>
            <a:srgbClr val="000000"/>
          </a:solidFill>
          <a:round/>
          <a:headEnd/>
          <a:tailEnd/>
        </a:ln>
      </xdr:spPr>
    </xdr:sp>
    <xdr:clientData/>
  </xdr:twoCellAnchor>
  <xdr:twoCellAnchor>
    <xdr:from>
      <xdr:col>8</xdr:col>
      <xdr:colOff>209550</xdr:colOff>
      <xdr:row>23</xdr:row>
      <xdr:rowOff>104775</xdr:rowOff>
    </xdr:from>
    <xdr:to>
      <xdr:col>9</xdr:col>
      <xdr:colOff>47625</xdr:colOff>
      <xdr:row>25</xdr:row>
      <xdr:rowOff>152400</xdr:rowOff>
    </xdr:to>
    <xdr:sp macro="" textlink="">
      <xdr:nvSpPr>
        <xdr:cNvPr id="172" name="Oval 15">
          <a:extLst>
            <a:ext uri="{FF2B5EF4-FFF2-40B4-BE49-F238E27FC236}">
              <a16:creationId xmlns:a16="http://schemas.microsoft.com/office/drawing/2014/main" id="{8D822CCE-6B4E-4951-852C-AFE1DF341991}"/>
            </a:ext>
          </a:extLst>
        </xdr:cNvPr>
        <xdr:cNvSpPr>
          <a:spLocks noChangeAspect="1" noChangeArrowheads="1"/>
        </xdr:cNvSpPr>
      </xdr:nvSpPr>
      <xdr:spPr bwMode="auto">
        <a:xfrm>
          <a:off x="4676775" y="4378325"/>
          <a:ext cx="473075" cy="450850"/>
        </a:xfrm>
        <a:prstGeom prst="ellipse">
          <a:avLst/>
        </a:prstGeom>
        <a:noFill/>
        <a:ln w="15875">
          <a:solidFill>
            <a:srgbClr val="000000"/>
          </a:solidFill>
          <a:prstDash val="dash"/>
          <a:round/>
          <a:headEnd/>
          <a:tailEnd/>
        </a:ln>
      </xdr:spPr>
    </xdr:sp>
    <xdr:clientData/>
  </xdr:twoCellAnchor>
  <xdr:twoCellAnchor>
    <xdr:from>
      <xdr:col>6</xdr:col>
      <xdr:colOff>9525</xdr:colOff>
      <xdr:row>24</xdr:row>
      <xdr:rowOff>95249</xdr:rowOff>
    </xdr:from>
    <xdr:to>
      <xdr:col>6</xdr:col>
      <xdr:colOff>495300</xdr:colOff>
      <xdr:row>25</xdr:row>
      <xdr:rowOff>76199</xdr:rowOff>
    </xdr:to>
    <xdr:sp macro="" textlink="">
      <xdr:nvSpPr>
        <xdr:cNvPr id="173" name="AutoShape 161">
          <a:extLst>
            <a:ext uri="{FF2B5EF4-FFF2-40B4-BE49-F238E27FC236}">
              <a16:creationId xmlns:a16="http://schemas.microsoft.com/office/drawing/2014/main" id="{AF40ADE8-7893-4F9B-8610-86DEAB8D255E}"/>
            </a:ext>
          </a:extLst>
        </xdr:cNvPr>
        <xdr:cNvSpPr>
          <a:spLocks noChangeArrowheads="1"/>
        </xdr:cNvSpPr>
      </xdr:nvSpPr>
      <xdr:spPr bwMode="auto">
        <a:xfrm rot="16200000" flipV="1">
          <a:off x="3351212" y="4418012"/>
          <a:ext cx="180975" cy="488950"/>
        </a:xfrm>
        <a:prstGeom prst="upArrow">
          <a:avLst>
            <a:gd name="adj1" fmla="val 0"/>
            <a:gd name="adj2" fmla="val 55370"/>
          </a:avLst>
        </a:prstGeom>
        <a:solidFill>
          <a:srgbClr val="000000"/>
        </a:solidFill>
        <a:ln w="9525">
          <a:solidFill>
            <a:srgbClr val="000000"/>
          </a:solidFill>
          <a:miter lim="800000"/>
          <a:headEnd/>
          <a:tailEnd/>
        </a:ln>
      </xdr:spPr>
    </xdr:sp>
    <xdr:clientData/>
  </xdr:twoCellAnchor>
  <xdr:twoCellAnchor>
    <xdr:from>
      <xdr:col>10</xdr:col>
      <xdr:colOff>219075</xdr:colOff>
      <xdr:row>12</xdr:row>
      <xdr:rowOff>76200</xdr:rowOff>
    </xdr:from>
    <xdr:to>
      <xdr:col>11</xdr:col>
      <xdr:colOff>85725</xdr:colOff>
      <xdr:row>14</xdr:row>
      <xdr:rowOff>147387</xdr:rowOff>
    </xdr:to>
    <xdr:sp macro="" textlink="">
      <xdr:nvSpPr>
        <xdr:cNvPr id="174" name="Oval 19">
          <a:extLst>
            <a:ext uri="{FF2B5EF4-FFF2-40B4-BE49-F238E27FC236}">
              <a16:creationId xmlns:a16="http://schemas.microsoft.com/office/drawing/2014/main" id="{BCD4D26E-DCD9-487A-9760-DECE258610E0}"/>
            </a:ext>
          </a:extLst>
        </xdr:cNvPr>
        <xdr:cNvSpPr>
          <a:spLocks noChangeAspect="1" noChangeArrowheads="1"/>
        </xdr:cNvSpPr>
      </xdr:nvSpPr>
      <xdr:spPr bwMode="auto">
        <a:xfrm>
          <a:off x="5959475" y="2152650"/>
          <a:ext cx="504825" cy="468062"/>
        </a:xfrm>
        <a:prstGeom prst="ellipse">
          <a:avLst/>
        </a:prstGeom>
        <a:pattFill prst="pct40">
          <a:fgClr>
            <a:srgbClr val="FFFFFF">
              <a:lumMod val="85000"/>
            </a:srgbClr>
          </a:fgClr>
          <a:bgClr>
            <a:srgbClr val="FFFFFF"/>
          </a:bgClr>
        </a:pattFill>
        <a:ln w="9525">
          <a:solidFill>
            <a:srgbClr val="000000"/>
          </a:solidFill>
          <a:round/>
          <a:headEnd/>
          <a:tailEnd/>
        </a:ln>
        <a:effectLst/>
      </xdr:spPr>
    </xdr:sp>
    <xdr:clientData/>
  </xdr:twoCellAnchor>
  <xdr:twoCellAnchor>
    <xdr:from>
      <xdr:col>6</xdr:col>
      <xdr:colOff>514350</xdr:colOff>
      <xdr:row>12</xdr:row>
      <xdr:rowOff>76200</xdr:rowOff>
    </xdr:from>
    <xdr:to>
      <xdr:col>7</xdr:col>
      <xdr:colOff>352425</xdr:colOff>
      <xdr:row>14</xdr:row>
      <xdr:rowOff>123825</xdr:rowOff>
    </xdr:to>
    <xdr:sp macro="" textlink="">
      <xdr:nvSpPr>
        <xdr:cNvPr id="175" name="Oval 15">
          <a:extLst>
            <a:ext uri="{FF2B5EF4-FFF2-40B4-BE49-F238E27FC236}">
              <a16:creationId xmlns:a16="http://schemas.microsoft.com/office/drawing/2014/main" id="{3CB57E11-5E4B-46AF-8BBA-E44AA3C20D30}"/>
            </a:ext>
          </a:extLst>
        </xdr:cNvPr>
        <xdr:cNvSpPr>
          <a:spLocks noChangeAspect="1" noChangeArrowheads="1"/>
        </xdr:cNvSpPr>
      </xdr:nvSpPr>
      <xdr:spPr bwMode="auto">
        <a:xfrm>
          <a:off x="3705225" y="2152650"/>
          <a:ext cx="473075" cy="444500"/>
        </a:xfrm>
        <a:prstGeom prst="ellipse">
          <a:avLst/>
        </a:prstGeom>
        <a:noFill/>
        <a:ln w="15875">
          <a:solidFill>
            <a:srgbClr val="000000"/>
          </a:solidFill>
          <a:prstDash val="dash"/>
          <a:round/>
          <a:headEnd/>
          <a:tailEnd/>
        </a:ln>
      </xdr:spPr>
    </xdr:sp>
    <xdr:clientData/>
  </xdr:twoCellAnchor>
  <xdr:twoCellAnchor>
    <xdr:from>
      <xdr:col>11</xdr:col>
      <xdr:colOff>333375</xdr:colOff>
      <xdr:row>22</xdr:row>
      <xdr:rowOff>123825</xdr:rowOff>
    </xdr:from>
    <xdr:to>
      <xdr:col>12</xdr:col>
      <xdr:colOff>161925</xdr:colOff>
      <xdr:row>24</xdr:row>
      <xdr:rowOff>171450</xdr:rowOff>
    </xdr:to>
    <xdr:sp macro="" textlink="">
      <xdr:nvSpPr>
        <xdr:cNvPr id="176" name="Oval 11">
          <a:extLst>
            <a:ext uri="{FF2B5EF4-FFF2-40B4-BE49-F238E27FC236}">
              <a16:creationId xmlns:a16="http://schemas.microsoft.com/office/drawing/2014/main" id="{1B640CED-2313-4BA7-8F6A-DC3FAAEA4A23}"/>
            </a:ext>
          </a:extLst>
        </xdr:cNvPr>
        <xdr:cNvSpPr>
          <a:spLocks noChangeAspect="1" noChangeArrowheads="1"/>
        </xdr:cNvSpPr>
      </xdr:nvSpPr>
      <xdr:spPr bwMode="auto">
        <a:xfrm>
          <a:off x="6711950" y="4197350"/>
          <a:ext cx="466725" cy="450850"/>
        </a:xfrm>
        <a:prstGeom prst="ellipse">
          <a:avLst/>
        </a:prstGeom>
        <a:pattFill prst="pct90">
          <a:fgClr>
            <a:srgbClr val="C00000"/>
          </a:fgClr>
          <a:bgClr>
            <a:srgbClr val="FFFFFF"/>
          </a:bgClr>
        </a:pattFill>
        <a:ln w="9525">
          <a:solidFill>
            <a:srgbClr val="000000"/>
          </a:solidFill>
          <a:round/>
          <a:headEnd/>
          <a:tailEnd/>
        </a:ln>
      </xdr:spPr>
    </xdr:sp>
    <xdr:clientData/>
  </xdr:twoCellAnchor>
  <xdr:twoCellAnchor>
    <xdr:from>
      <xdr:col>7</xdr:col>
      <xdr:colOff>381000</xdr:colOff>
      <xdr:row>13</xdr:row>
      <xdr:rowOff>19050</xdr:rowOff>
    </xdr:from>
    <xdr:to>
      <xdr:col>10</xdr:col>
      <xdr:colOff>242887</xdr:colOff>
      <xdr:row>14</xdr:row>
      <xdr:rowOff>0</xdr:rowOff>
    </xdr:to>
    <xdr:sp macro="" textlink="">
      <xdr:nvSpPr>
        <xdr:cNvPr id="177" name="AutoShape 161">
          <a:extLst>
            <a:ext uri="{FF2B5EF4-FFF2-40B4-BE49-F238E27FC236}">
              <a16:creationId xmlns:a16="http://schemas.microsoft.com/office/drawing/2014/main" id="{2EFBAEEA-C909-433F-9E81-8F3F3463E00B}"/>
            </a:ext>
          </a:extLst>
        </xdr:cNvPr>
        <xdr:cNvSpPr>
          <a:spLocks noChangeArrowheads="1"/>
        </xdr:cNvSpPr>
      </xdr:nvSpPr>
      <xdr:spPr bwMode="auto">
        <a:xfrm rot="5400000" flipV="1">
          <a:off x="5006181" y="1499394"/>
          <a:ext cx="180975" cy="1773237"/>
        </a:xfrm>
        <a:prstGeom prst="upArrow">
          <a:avLst>
            <a:gd name="adj1" fmla="val 0"/>
            <a:gd name="adj2" fmla="val 55842"/>
          </a:avLst>
        </a:prstGeom>
        <a:ln w="15875">
          <a:solidFill>
            <a:schemeClr val="tx1"/>
          </a:solidFill>
          <a:prstDash val="dash"/>
          <a:tailEnd type="arrow"/>
        </a:ln>
      </xdr:spPr>
      <xdr:style>
        <a:lnRef idx="2">
          <a:schemeClr val="accent1"/>
        </a:lnRef>
        <a:fillRef idx="0">
          <a:schemeClr val="accent1"/>
        </a:fillRef>
        <a:effectRef idx="1">
          <a:schemeClr val="accent1"/>
        </a:effectRef>
        <a:fontRef idx="minor">
          <a:schemeClr val="tx1"/>
        </a:fontRef>
      </xdr:style>
      <xdr:txBody>
        <a:bodyPr vert="eaVert" wrap="square" anchor="ctr"/>
        <a:lstStyle/>
        <a:p>
          <a:endParaRPr lang="en-US"/>
        </a:p>
      </xdr:txBody>
    </xdr:sp>
    <xdr:clientData/>
  </xdr:twoCellAnchor>
  <xdr:twoCellAnchor>
    <xdr:from>
      <xdr:col>8</xdr:col>
      <xdr:colOff>354806</xdr:colOff>
      <xdr:row>20</xdr:row>
      <xdr:rowOff>197643</xdr:rowOff>
    </xdr:from>
    <xdr:to>
      <xdr:col>8</xdr:col>
      <xdr:colOff>581025</xdr:colOff>
      <xdr:row>23</xdr:row>
      <xdr:rowOff>76200</xdr:rowOff>
    </xdr:to>
    <xdr:sp macro="" textlink="">
      <xdr:nvSpPr>
        <xdr:cNvPr id="178" name="AutoShape 161">
          <a:extLst>
            <a:ext uri="{FF2B5EF4-FFF2-40B4-BE49-F238E27FC236}">
              <a16:creationId xmlns:a16="http://schemas.microsoft.com/office/drawing/2014/main" id="{702AE350-1429-472C-9011-610C1110AFEE}"/>
            </a:ext>
          </a:extLst>
        </xdr:cNvPr>
        <xdr:cNvSpPr>
          <a:spLocks noChangeArrowheads="1"/>
        </xdr:cNvSpPr>
      </xdr:nvSpPr>
      <xdr:spPr bwMode="auto">
        <a:xfrm flipV="1">
          <a:off x="4818856" y="3877468"/>
          <a:ext cx="226219" cy="475457"/>
        </a:xfrm>
        <a:prstGeom prst="upArrow">
          <a:avLst>
            <a:gd name="adj1" fmla="val 0"/>
            <a:gd name="adj2" fmla="val 55842"/>
          </a:avLst>
        </a:prstGeom>
        <a:ln w="15875">
          <a:solidFill>
            <a:schemeClr val="tx1"/>
          </a:solidFill>
          <a:prstDash val="dash"/>
          <a:tailEnd type="arrow"/>
        </a:ln>
      </xdr:spPr>
      <xdr:style>
        <a:lnRef idx="2">
          <a:schemeClr val="accent1"/>
        </a:lnRef>
        <a:fillRef idx="0">
          <a:schemeClr val="accent1"/>
        </a:fillRef>
        <a:effectRef idx="1">
          <a:schemeClr val="accent1"/>
        </a:effectRef>
        <a:fontRef idx="minor">
          <a:schemeClr val="tx1"/>
        </a:fontRef>
      </xdr:style>
      <xdr:txBody>
        <a:bodyPr vert="eaVert" wrap="square"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mart.taltech.ee/protsess/eetika-kusimuste-juhtimine/" TargetMode="External"/><Relationship Id="rId2" Type="http://schemas.openxmlformats.org/officeDocument/2006/relationships/hyperlink" Target="https://smart.taltech.ee/protsess/eetika-kusimuste-juhtimine/" TargetMode="External"/><Relationship Id="rId1" Type="http://schemas.openxmlformats.org/officeDocument/2006/relationships/hyperlink" Target="https://smart.taltech.ee/projekt/eetilised-inimesed-eetilises-ulikoolis/" TargetMode="External"/><Relationship Id="rId5" Type="http://schemas.openxmlformats.org/officeDocument/2006/relationships/printerSettings" Target="../printerSettings/printerSettings10.bin"/><Relationship Id="rId4" Type="http://schemas.openxmlformats.org/officeDocument/2006/relationships/hyperlink" Target="https://smart.taltech.ee/protsess/eetika-kusimuste-juhtimine/"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smart.taltech.ee/protsess/strateegiline-juhtimine/" TargetMode="External"/><Relationship Id="rId7" Type="http://schemas.openxmlformats.org/officeDocument/2006/relationships/hyperlink" Target="https://smart.taltech.ee/protsess/tasemeoppe-korraldamine/" TargetMode="External"/><Relationship Id="rId2" Type="http://schemas.openxmlformats.org/officeDocument/2006/relationships/hyperlink" Target="https://smart.taltech.ee/protsess/strateegiline-juhtimine/" TargetMode="External"/><Relationship Id="rId1" Type="http://schemas.openxmlformats.org/officeDocument/2006/relationships/hyperlink" Target="https://smart.taltech.ee/protsess/strateegiline-juhtimine/" TargetMode="External"/><Relationship Id="rId6" Type="http://schemas.openxmlformats.org/officeDocument/2006/relationships/hyperlink" Target="https://smart.taltech.ee/protsess/inimeste-juhtimine/" TargetMode="External"/><Relationship Id="rId5" Type="http://schemas.openxmlformats.org/officeDocument/2006/relationships/hyperlink" Target="https://smart.taltech.ee/protsess/inimeste-juhtimine/" TargetMode="External"/><Relationship Id="rId4" Type="http://schemas.openxmlformats.org/officeDocument/2006/relationships/hyperlink" Target="https://smart.taltech.ee/protsess/inimeste-juhtimine/"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smart.taltech.ee/protsess/eetika-kusimuste-juhtimine/" TargetMode="External"/><Relationship Id="rId2" Type="http://schemas.openxmlformats.org/officeDocument/2006/relationships/hyperlink" Target="https://smart.taltech.ee/protsess/tasemeoppe-korraldamine/" TargetMode="External"/><Relationship Id="rId1" Type="http://schemas.openxmlformats.org/officeDocument/2006/relationships/hyperlink" Target="https://smart.taltech.ee/protsess/tasemeoppe-korraldamine/"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smart.taltech.ee/protsess/strateegiline-juhtimine/" TargetMode="External"/><Relationship Id="rId7" Type="http://schemas.openxmlformats.org/officeDocument/2006/relationships/printerSettings" Target="../printerSettings/printerSettings12.bin"/><Relationship Id="rId2" Type="http://schemas.openxmlformats.org/officeDocument/2006/relationships/hyperlink" Target="https://smart.taltech.ee/protsess/strateegiline-juhtimine/" TargetMode="External"/><Relationship Id="rId1" Type="http://schemas.openxmlformats.org/officeDocument/2006/relationships/hyperlink" Target="https://smart.taltech.ee/protsess/strateegiline-juhtimine/" TargetMode="External"/><Relationship Id="rId6" Type="http://schemas.openxmlformats.org/officeDocument/2006/relationships/hyperlink" Target="https://smart.taltech.ee/protsess/inimeste-juhtimine/" TargetMode="External"/><Relationship Id="rId5" Type="http://schemas.openxmlformats.org/officeDocument/2006/relationships/hyperlink" Target="https://smart.taltech.ee/protsess/doktoriope/" TargetMode="External"/><Relationship Id="rId4" Type="http://schemas.openxmlformats.org/officeDocument/2006/relationships/hyperlink" Target="https://smart.taltech.ee/protsess/strateegiline-juhtimine/"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smart.taltech.ee/protsess/turunduse-ja-kommunikatsiooni-juhtimine-ja-tugiteenused/" TargetMode="External"/><Relationship Id="rId3" Type="http://schemas.openxmlformats.org/officeDocument/2006/relationships/hyperlink" Target="https://smart.taltech.ee/protsess/inimeste-juhtimine/" TargetMode="External"/><Relationship Id="rId7" Type="http://schemas.openxmlformats.org/officeDocument/2006/relationships/hyperlink" Target="https://smart.taltech.ee/protsess/inimeste-juhtimine/" TargetMode="External"/><Relationship Id="rId12" Type="http://schemas.openxmlformats.org/officeDocument/2006/relationships/printerSettings" Target="../printerSettings/printerSettings13.bin"/><Relationship Id="rId2" Type="http://schemas.openxmlformats.org/officeDocument/2006/relationships/hyperlink" Target="https://smart.taltech.ee/projekt/tugiteenuspasside-standardite-loomine/" TargetMode="External"/><Relationship Id="rId1" Type="http://schemas.openxmlformats.org/officeDocument/2006/relationships/hyperlink" Target="https://smart.taltech.ee/projekt/tugiteenuste-kattesaadavuse-ja-rahulolu-tostmine/" TargetMode="External"/><Relationship Id="rId6" Type="http://schemas.openxmlformats.org/officeDocument/2006/relationships/hyperlink" Target="https://smart.taltech.ee/protsess/inimeste-juhtimine/" TargetMode="External"/><Relationship Id="rId11" Type="http://schemas.openxmlformats.org/officeDocument/2006/relationships/hyperlink" Target="https://smart.taltech.ee/protsess/inimeste-juhtimine/" TargetMode="External"/><Relationship Id="rId5" Type="http://schemas.openxmlformats.org/officeDocument/2006/relationships/hyperlink" Target="https://smart.taltech.ee/protsess/inimeste-juhtimine/" TargetMode="External"/><Relationship Id="rId10" Type="http://schemas.openxmlformats.org/officeDocument/2006/relationships/hyperlink" Target="https://smart.taltech.ee/protsess/kvaliteedijuhtimine/" TargetMode="External"/><Relationship Id="rId4" Type="http://schemas.openxmlformats.org/officeDocument/2006/relationships/hyperlink" Target="https://smart.taltech.ee/protsess/inimeste-juhtimine/" TargetMode="External"/><Relationship Id="rId9" Type="http://schemas.openxmlformats.org/officeDocument/2006/relationships/hyperlink" Target="https://smart.taltech.ee/protsess/kvaliteedijuhtimine/"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smart.taltech.ee/protsess/inimeste-juhtimine/" TargetMode="External"/><Relationship Id="rId2" Type="http://schemas.openxmlformats.org/officeDocument/2006/relationships/hyperlink" Target="https://smart.taltech.ee/protsess/inimeste-juhtimine/" TargetMode="External"/><Relationship Id="rId1" Type="http://schemas.openxmlformats.org/officeDocument/2006/relationships/hyperlink" Target="https://smart.taltech.ee/protsess/inimeste-juhtimine/" TargetMode="External"/><Relationship Id="rId4" Type="http://schemas.openxmlformats.org/officeDocument/2006/relationships/hyperlink" Target="https://smart.taltech.ee/protsess/inimeste-juhtimine/"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smart.taltech.ee/protsess/andme-riigisaladuse-kaitse-ja-infoturbe-juhtimine/" TargetMode="External"/><Relationship Id="rId7" Type="http://schemas.openxmlformats.org/officeDocument/2006/relationships/printerSettings" Target="../printerSettings/printerSettings14.bin"/><Relationship Id="rId2" Type="http://schemas.openxmlformats.org/officeDocument/2006/relationships/hyperlink" Target="https://smart.taltech.ee/protsess/andme-riigisaladuse-kaitse-ja-infoturbe-juhtimine/" TargetMode="External"/><Relationship Id="rId1" Type="http://schemas.openxmlformats.org/officeDocument/2006/relationships/hyperlink" Target="https://smart.taltech.ee/projekt/andmetootluspohimotete-ja-poliitika-valjatootamine/" TargetMode="External"/><Relationship Id="rId6" Type="http://schemas.openxmlformats.org/officeDocument/2006/relationships/hyperlink" Target="https://smart.taltech.ee/protsess/andme-riigisaladuse-kaitse-ja-infoturbe-juhtimine/" TargetMode="External"/><Relationship Id="rId5" Type="http://schemas.openxmlformats.org/officeDocument/2006/relationships/hyperlink" Target="https://smart.taltech.ee/protsess/andme-riigisaladuse-kaitse-ja-infoturbe-juhtimine/" TargetMode="External"/><Relationship Id="rId4" Type="http://schemas.openxmlformats.org/officeDocument/2006/relationships/hyperlink" Target="https://smart.taltech.ee/protsess/andme-riigisaladuse-kaitse-ja-infoturbe-juhtimine/"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smart.taltech.ee/protsess/it-haldus/" TargetMode="External"/><Relationship Id="rId7" Type="http://schemas.openxmlformats.org/officeDocument/2006/relationships/hyperlink" Target="https://smart.taltech.ee/protsess/it-arendus/" TargetMode="External"/><Relationship Id="rId2" Type="http://schemas.openxmlformats.org/officeDocument/2006/relationships/hyperlink" Target="https://smart.taltech.ee/protsess/it-haldus/" TargetMode="External"/><Relationship Id="rId1" Type="http://schemas.openxmlformats.org/officeDocument/2006/relationships/hyperlink" Target="https://smart.taltech.ee/protsess/inimeste-juhtimine/" TargetMode="External"/><Relationship Id="rId6" Type="http://schemas.openxmlformats.org/officeDocument/2006/relationships/hyperlink" Target="https://smart.taltech.ee/protsess/it-haldus/" TargetMode="External"/><Relationship Id="rId5" Type="http://schemas.openxmlformats.org/officeDocument/2006/relationships/hyperlink" Target="https://smart.taltech.ee/protsess/it-haldus/" TargetMode="External"/><Relationship Id="rId4" Type="http://schemas.openxmlformats.org/officeDocument/2006/relationships/hyperlink" Target="https://smart.taltech.ee/protsess/it-haldus/" TargetMode="External"/></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smart.taltech.ee/protsess/andme-riigisaladuse-kaitse-ja-infoturbe-juhtimine/" TargetMode="External"/><Relationship Id="rId7" Type="http://schemas.openxmlformats.org/officeDocument/2006/relationships/hyperlink" Target="https://smart.taltech.ee/protsess/andme-riigisaladuse-kaitse-ja-infoturbe-juhtimine/" TargetMode="External"/><Relationship Id="rId2" Type="http://schemas.openxmlformats.org/officeDocument/2006/relationships/hyperlink" Target="https://smart.taltech.ee/protsess/it-haldus/" TargetMode="External"/><Relationship Id="rId1" Type="http://schemas.openxmlformats.org/officeDocument/2006/relationships/hyperlink" Target="https://smart.taltech.ee/protsess/it-arendus/" TargetMode="External"/><Relationship Id="rId6" Type="http://schemas.openxmlformats.org/officeDocument/2006/relationships/hyperlink" Target="https://smart.taltech.ee/protsess/andme-riigisaladuse-kaitse-ja-infoturbe-juhtimine/" TargetMode="External"/><Relationship Id="rId5" Type="http://schemas.openxmlformats.org/officeDocument/2006/relationships/hyperlink" Target="https://smart.taltech.ee/protsess/andme-riigisaladuse-kaitse-ja-infoturbe-juhtimine/" TargetMode="External"/><Relationship Id="rId4" Type="http://schemas.openxmlformats.org/officeDocument/2006/relationships/hyperlink" Target="https://smart.taltech.ee/protsess/andme-riigisaladuse-kaitse-ja-infoturbe-juhtimine/"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smart.taltech.ee/protsess/it-haldus/" TargetMode="External"/><Relationship Id="rId2" Type="http://schemas.openxmlformats.org/officeDocument/2006/relationships/hyperlink" Target="https://smart.taltech.ee/protsess/it-haldus/" TargetMode="External"/><Relationship Id="rId1" Type="http://schemas.openxmlformats.org/officeDocument/2006/relationships/hyperlink" Target="https://smart.taltech.ee/protsess/it-haldus/" TargetMode="External"/><Relationship Id="rId5" Type="http://schemas.openxmlformats.org/officeDocument/2006/relationships/printerSettings" Target="../printerSettings/printerSettings16.bin"/><Relationship Id="rId4" Type="http://schemas.openxmlformats.org/officeDocument/2006/relationships/hyperlink" Target="https://smart.taltech.ee/protsess/it-haldu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mart.taltech.ee/protsess/teadus-ja-arendustegevus-teadusprojektid/" TargetMode="External"/><Relationship Id="rId13" Type="http://schemas.openxmlformats.org/officeDocument/2006/relationships/hyperlink" Target="https://smart.taltech.ee/protsess/inimeste-juhtimine/" TargetMode="External"/><Relationship Id="rId3" Type="http://schemas.openxmlformats.org/officeDocument/2006/relationships/hyperlink" Target="https://smart.taltech.ee/projekt/ettevotluskoostoo-tugiprotsesside-optimeerimine-ning-kvaliteedi-tostmine/" TargetMode="External"/><Relationship Id="rId7" Type="http://schemas.openxmlformats.org/officeDocument/2006/relationships/hyperlink" Target="https://smart.taltech.ee/protsess/teadus-ja-arendustegevus-teadusprojektid/" TargetMode="External"/><Relationship Id="rId12" Type="http://schemas.openxmlformats.org/officeDocument/2006/relationships/hyperlink" Target="https://smart.taltech.ee/protsess/ettevotluskoostoo-tugiteenuste-osutamine/" TargetMode="External"/><Relationship Id="rId17" Type="http://schemas.openxmlformats.org/officeDocument/2006/relationships/printerSettings" Target="../printerSettings/printerSettings2.bin"/><Relationship Id="rId2" Type="http://schemas.openxmlformats.org/officeDocument/2006/relationships/hyperlink" Target="https://smart.taltech.ee/projekt/tervikliku-ta-projektide-tugiteenuse-valjaarendamine/" TargetMode="External"/><Relationship Id="rId16" Type="http://schemas.openxmlformats.org/officeDocument/2006/relationships/hyperlink" Target="https://smart.taltech.ee/projekt/kasutajakesksed-finantside-juhtimise-teenused/" TargetMode="External"/><Relationship Id="rId1" Type="http://schemas.openxmlformats.org/officeDocument/2006/relationships/hyperlink" Target="https://smart.taltech.ee/projekt/alpha/" TargetMode="External"/><Relationship Id="rId6" Type="http://schemas.openxmlformats.org/officeDocument/2006/relationships/hyperlink" Target="https://smart.taltech.ee/protsess/teadus-ja-arendustegevus-teadusprojektid/" TargetMode="External"/><Relationship Id="rId11" Type="http://schemas.openxmlformats.org/officeDocument/2006/relationships/hyperlink" Target="https://smart.taltech.ee/protsess/ettevotluskoostoo-tugiteenuste-osutamine/" TargetMode="External"/><Relationship Id="rId5" Type="http://schemas.openxmlformats.org/officeDocument/2006/relationships/hyperlink" Target="https://smart.taltech.ee/projekt/ettevotluskoostoo-tugiprotsesside-optimeerimine-ning-kvaliteedi-tostmine/" TargetMode="External"/><Relationship Id="rId15" Type="http://schemas.openxmlformats.org/officeDocument/2006/relationships/hyperlink" Target="https://smart.taltech.ee/projekt/it-arendusprotsessi-juurutamine/" TargetMode="External"/><Relationship Id="rId10" Type="http://schemas.openxmlformats.org/officeDocument/2006/relationships/hyperlink" Target="https://smart.taltech.ee/protsess/ettevotluskoostoo-tugiteenuste-osutamine/" TargetMode="External"/><Relationship Id="rId4" Type="http://schemas.openxmlformats.org/officeDocument/2006/relationships/hyperlink" Target="https://smart.taltech.ee/projekt/tervikliku-ta-projektide-tugiteenuse-valjaarendamine/" TargetMode="External"/><Relationship Id="rId9" Type="http://schemas.openxmlformats.org/officeDocument/2006/relationships/hyperlink" Target="https://smart.taltech.ee/protsess/teadus-ja-arendustegevus-teadusprojektid/" TargetMode="External"/><Relationship Id="rId14" Type="http://schemas.openxmlformats.org/officeDocument/2006/relationships/hyperlink" Target="https://smart.taltech.ee/protsess/ettevotluskoostoo-tugiteenuste-osutamine/" TargetMode="Externa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smart.taltech.ee/protsess/kriiside-juhtimine/" TargetMode="External"/><Relationship Id="rId7" Type="http://schemas.openxmlformats.org/officeDocument/2006/relationships/hyperlink" Target="https://smart.taltech.ee/protsess/turvateenus-ja-vara-sailitamine/" TargetMode="External"/><Relationship Id="rId2" Type="http://schemas.openxmlformats.org/officeDocument/2006/relationships/hyperlink" Target="https://smart.taltech.ee/protsess/kriiside-juhtimine/" TargetMode="External"/><Relationship Id="rId1" Type="http://schemas.openxmlformats.org/officeDocument/2006/relationships/hyperlink" Target="https://smart.taltech.ee/protsess/kriiside-juhtimine/" TargetMode="External"/><Relationship Id="rId6" Type="http://schemas.openxmlformats.org/officeDocument/2006/relationships/hyperlink" Target="https://smart.taltech.ee/protsess/kriiside-juhtimine/" TargetMode="External"/><Relationship Id="rId5" Type="http://schemas.openxmlformats.org/officeDocument/2006/relationships/hyperlink" Target="https://smart.taltech.ee/protsess/kriiside-juhtimine/" TargetMode="External"/><Relationship Id="rId4" Type="http://schemas.openxmlformats.org/officeDocument/2006/relationships/hyperlink" Target="https://smart.taltech.ee/protsess/kriiside-juhtimine/"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smart.taltech.ee/protsess/tasemeoppe-korraldamine/" TargetMode="External"/><Relationship Id="rId2" Type="http://schemas.openxmlformats.org/officeDocument/2006/relationships/hyperlink" Target="https://smart.taltech.ee/protsess/tasemeoppe-korraldamine/" TargetMode="External"/><Relationship Id="rId1" Type="http://schemas.openxmlformats.org/officeDocument/2006/relationships/hyperlink" Target="https://smart.taltech.ee/protsess/tasemeoppe-korraldamine/" TargetMode="External"/><Relationship Id="rId5" Type="http://schemas.openxmlformats.org/officeDocument/2006/relationships/printerSettings" Target="../printerSettings/printerSettings18.bin"/><Relationship Id="rId4" Type="http://schemas.openxmlformats.org/officeDocument/2006/relationships/hyperlink" Target="https://smart.taltech.ee/protsess/tasemeoppe-korraldamine/"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smart.taltech.ee/protsess/ettevotluskoostoo-tugiteenuste-osutamine/" TargetMode="External"/><Relationship Id="rId2" Type="http://schemas.openxmlformats.org/officeDocument/2006/relationships/hyperlink" Target="https://smart.taltech.ee/protsess/tasemeoppe-korraldamine/" TargetMode="External"/><Relationship Id="rId1" Type="http://schemas.openxmlformats.org/officeDocument/2006/relationships/hyperlink" Target="https://smart.taltech.ee/protsess/tasemeoppe-korraldamine/" TargetMode="External"/><Relationship Id="rId5" Type="http://schemas.openxmlformats.org/officeDocument/2006/relationships/printerSettings" Target="../printerSettings/printerSettings19.bin"/><Relationship Id="rId4" Type="http://schemas.openxmlformats.org/officeDocument/2006/relationships/hyperlink" Target="https://smart.taltech.ee/protsess/ettevotluskoostoo-tugiteenuste-osutamine/"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smart.taltech.ee/protsess/hangete-korraldamine/" TargetMode="External"/><Relationship Id="rId2" Type="http://schemas.openxmlformats.org/officeDocument/2006/relationships/hyperlink" Target="https://smart.taltech.ee/protsess/hangete-korraldamine/" TargetMode="External"/><Relationship Id="rId1" Type="http://schemas.openxmlformats.org/officeDocument/2006/relationships/hyperlink" Target="https://smart.taltech.ee/protsess/hangete-korraldamine/" TargetMode="External"/><Relationship Id="rId5" Type="http://schemas.openxmlformats.org/officeDocument/2006/relationships/printerSettings" Target="../printerSettings/printerSettings20.bin"/><Relationship Id="rId4" Type="http://schemas.openxmlformats.org/officeDocument/2006/relationships/hyperlink" Target="https://smart.taltech.ee/protsess/hangete-korraldamine/"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smart.taltech.ee/protsess/hangete-korraldamine/"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smart.taltech.ee/protsess/hangete-korraldamine/" TargetMode="External"/><Relationship Id="rId2" Type="http://schemas.openxmlformats.org/officeDocument/2006/relationships/hyperlink" Target="https://smart.taltech.ee/protsess/hangete-korraldamine/" TargetMode="External"/><Relationship Id="rId1" Type="http://schemas.openxmlformats.org/officeDocument/2006/relationships/hyperlink" Target="https://smart.taltech.ee/protsess/hangete-korraldamine/" TargetMode="External"/><Relationship Id="rId5" Type="http://schemas.openxmlformats.org/officeDocument/2006/relationships/printerSettings" Target="../printerSettings/printerSettings21.bin"/><Relationship Id="rId4" Type="http://schemas.openxmlformats.org/officeDocument/2006/relationships/hyperlink" Target="https://smart.taltech.ee/protsess/hangete-korraldamine/"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smart.taltech.ee/protsess/finantside-juhtimine/" TargetMode="External"/><Relationship Id="rId1" Type="http://schemas.openxmlformats.org/officeDocument/2006/relationships/hyperlink" Target="https://smart.taltech.ee/protsess/kinnisvara-ja-linnaku-juhtimine/" TargetMode="External"/></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s://smart.taltech.ee/protsess/kinnisvara-ja-linnaku-juhtimine/" TargetMode="External"/><Relationship Id="rId7" Type="http://schemas.openxmlformats.org/officeDocument/2006/relationships/hyperlink" Target="https://smart.taltech.ee/protsess/kriiside-juhtimine/" TargetMode="External"/><Relationship Id="rId2" Type="http://schemas.openxmlformats.org/officeDocument/2006/relationships/hyperlink" Target="https://smart.taltech.ee/protsess/kinnisvara-ja-linnaku-juhtimine/" TargetMode="External"/><Relationship Id="rId1" Type="http://schemas.openxmlformats.org/officeDocument/2006/relationships/hyperlink" Target="https://smart.taltech.ee/protsess/kinnisvara-ja-linnaku-juhtimine/" TargetMode="External"/><Relationship Id="rId6" Type="http://schemas.openxmlformats.org/officeDocument/2006/relationships/hyperlink" Target="https://smart.taltech.ee/protsess/turvateenus-ja-vara-sailitamine/" TargetMode="External"/><Relationship Id="rId5" Type="http://schemas.openxmlformats.org/officeDocument/2006/relationships/hyperlink" Target="https://smart.taltech.ee/protsess/kinnisvara-hooldamine/" TargetMode="External"/><Relationship Id="rId4" Type="http://schemas.openxmlformats.org/officeDocument/2006/relationships/hyperlink" Target="https://smart.taltech.ee/protsess/kinnisvara-hooldamine/"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smart.taltech.ee/protsess/inimeste-juhtimine/" TargetMode="External"/><Relationship Id="rId2" Type="http://schemas.openxmlformats.org/officeDocument/2006/relationships/hyperlink" Target="https://smart.taltech.ee/protsess/inimeste-juhtimine/" TargetMode="External"/><Relationship Id="rId1" Type="http://schemas.openxmlformats.org/officeDocument/2006/relationships/hyperlink" Target="https://smart.taltech.ee/protsess/inimeste-juhtimine/" TargetMode="External"/><Relationship Id="rId6" Type="http://schemas.openxmlformats.org/officeDocument/2006/relationships/hyperlink" Target="https://smart.taltech.ee/protsess/inimeste-juhtimine/" TargetMode="External"/><Relationship Id="rId5" Type="http://schemas.openxmlformats.org/officeDocument/2006/relationships/hyperlink" Target="https://smart.taltech.ee/protsess/inimeste-juhtimine/" TargetMode="External"/><Relationship Id="rId4" Type="http://schemas.openxmlformats.org/officeDocument/2006/relationships/hyperlink" Target="https://smart.taltech.ee/protsess/inimeste-juhtimine/"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s://smart.taltech.ee/protsess/inimeste-juhtimine/" TargetMode="External"/><Relationship Id="rId2" Type="http://schemas.openxmlformats.org/officeDocument/2006/relationships/hyperlink" Target="https://smart.taltech.ee/protsess/inimeste-juhtimine/" TargetMode="External"/><Relationship Id="rId1" Type="http://schemas.openxmlformats.org/officeDocument/2006/relationships/hyperlink" Target="https://smart.taltech.ee/protsess/inimeste-juhtimin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mart.taltech.ee/protsess/finantside-juhtimine/" TargetMode="External"/><Relationship Id="rId2" Type="http://schemas.openxmlformats.org/officeDocument/2006/relationships/hyperlink" Target="https://smart.taltech.ee/protsess/finantside-juhtimine/" TargetMode="External"/><Relationship Id="rId1" Type="http://schemas.openxmlformats.org/officeDocument/2006/relationships/hyperlink" Target="https://smart.taltech.ee/protsess/finantside-juhtimine/" TargetMode="Externa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smart.taltech.ee/protsess/inimeste-juhtimine/" TargetMode="External"/><Relationship Id="rId2" Type="http://schemas.openxmlformats.org/officeDocument/2006/relationships/hyperlink" Target="https://smart.taltech.ee/protsess/inimeste-juhtimine/" TargetMode="External"/><Relationship Id="rId1" Type="http://schemas.openxmlformats.org/officeDocument/2006/relationships/hyperlink" Target="https://smart.taltech.ee/protsess/inimeste-juhtimine/"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smart.taltech.ee/protsess/siseauditeerimine/" TargetMode="External"/><Relationship Id="rId1" Type="http://schemas.openxmlformats.org/officeDocument/2006/relationships/hyperlink" Target="https://oigusaktid.taltech.ee/tookorralduse-eeskiri/"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smart.taltech.ee/protsess/finantside-juhtimine/" TargetMode="External"/><Relationship Id="rId1" Type="http://schemas.openxmlformats.org/officeDocument/2006/relationships/hyperlink" Target="https://smart.taltech.ee/protsess/finantside-juhtimine/"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smart.taltech.ee/protsess/strateegiline-juhtimine/" TargetMode="External"/><Relationship Id="rId7" Type="http://schemas.openxmlformats.org/officeDocument/2006/relationships/hyperlink" Target="https://smart.taltech.ee/protsess/poliitikate-kujundamine/" TargetMode="External"/><Relationship Id="rId2" Type="http://schemas.openxmlformats.org/officeDocument/2006/relationships/hyperlink" Target="https://smart.taltech.ee/protsess/strateegiline-juhtimine/" TargetMode="External"/><Relationship Id="rId1" Type="http://schemas.openxmlformats.org/officeDocument/2006/relationships/hyperlink" Target="https://smart.taltech.ee/projekt/rahvusvahelistumise-strateegiliste-suundade-ning-pohimotete-kokkuleppimine/" TargetMode="External"/><Relationship Id="rId6" Type="http://schemas.openxmlformats.org/officeDocument/2006/relationships/hyperlink" Target="https://smart.taltech.ee/protsess/strateegiline-juhtimine/" TargetMode="External"/><Relationship Id="rId5" Type="http://schemas.openxmlformats.org/officeDocument/2006/relationships/hyperlink" Target="https://smart.taltech.ee/protsess/strateegiline-juhtimine/" TargetMode="External"/><Relationship Id="rId4" Type="http://schemas.openxmlformats.org/officeDocument/2006/relationships/hyperlink" Target="https://smart.taltech.ee/protsess/strateegiline-juhtimin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mart.taltech.ee/protsess/rahvusvahelise-koostoo-juhtimine/" TargetMode="External"/><Relationship Id="rId1" Type="http://schemas.openxmlformats.org/officeDocument/2006/relationships/hyperlink" Target="https://smart.taltech.ee/protsess/rahvusvahelise-koostoo-juhtimin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smart.taltech.ee/protsess/teadus-ja-arendustegevus-teadusprojektid/" TargetMode="External"/><Relationship Id="rId2" Type="http://schemas.openxmlformats.org/officeDocument/2006/relationships/hyperlink" Target="https://smart.taltech.ee/protsess/strateegiline-juhtimine/" TargetMode="External"/><Relationship Id="rId1" Type="http://schemas.openxmlformats.org/officeDocument/2006/relationships/hyperlink" Target="https://smart.taltech.ee/protsess/strateegiline-juhtimine/" TargetMode="External"/><Relationship Id="rId6" Type="http://schemas.openxmlformats.org/officeDocument/2006/relationships/printerSettings" Target="../printerSettings/printerSettings6.bin"/><Relationship Id="rId5" Type="http://schemas.openxmlformats.org/officeDocument/2006/relationships/hyperlink" Target="https://smart.taltech.ee/protsess/finantside-juhtimine/" TargetMode="External"/><Relationship Id="rId4" Type="http://schemas.openxmlformats.org/officeDocument/2006/relationships/hyperlink" Target="https://smart.taltech.ee/protsess/inimeste-juhtimin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smart.taltech.ee/protsess/strateegiline-juhtimine/" TargetMode="External"/><Relationship Id="rId2" Type="http://schemas.openxmlformats.org/officeDocument/2006/relationships/hyperlink" Target="https://smart.taltech.ee/protsess/strateegiline-juhtimine/" TargetMode="External"/><Relationship Id="rId1" Type="http://schemas.openxmlformats.org/officeDocument/2006/relationships/hyperlink" Target="https://smart.taltech.ee/projekt/fookusteemade-arendamine/"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smart.taltech.ee/protsess/strateegiline-juhtimine/" TargetMode="External"/><Relationship Id="rId7" Type="http://schemas.openxmlformats.org/officeDocument/2006/relationships/hyperlink" Target="https://smart.taltech.ee/protsess/finantside-juhtimine/" TargetMode="External"/><Relationship Id="rId2" Type="http://schemas.openxmlformats.org/officeDocument/2006/relationships/hyperlink" Target="https://smart.taltech.ee/protsess/strateegiline-juhtimine/" TargetMode="External"/><Relationship Id="rId1" Type="http://schemas.openxmlformats.org/officeDocument/2006/relationships/hyperlink" Target="https://smart.taltech.ee/protsess/strateegiline-juhtimine/" TargetMode="External"/><Relationship Id="rId6" Type="http://schemas.openxmlformats.org/officeDocument/2006/relationships/hyperlink" Target="https://smart.taltech.ee/protsess/finantside-juhtimine/" TargetMode="External"/><Relationship Id="rId5" Type="http://schemas.openxmlformats.org/officeDocument/2006/relationships/hyperlink" Target="https://smart.taltech.ee/protsess/teadus-ja-arendustegevus-teadusprojektid/" TargetMode="External"/><Relationship Id="rId4" Type="http://schemas.openxmlformats.org/officeDocument/2006/relationships/hyperlink" Target="https://smart.taltech.ee/protsess/strateegiline-juhtimine/"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smart.taltech.ee/protsess/oppetaristu-juhtimine/" TargetMode="External"/><Relationship Id="rId13" Type="http://schemas.openxmlformats.org/officeDocument/2006/relationships/printerSettings" Target="../printerSettings/printerSettings9.bin"/><Relationship Id="rId3" Type="http://schemas.openxmlformats.org/officeDocument/2006/relationships/hyperlink" Target="https://smart.taltech.ee/projekt/e-oppe-ja-e-toe-kvaliteedi-tostmine/" TargetMode="External"/><Relationship Id="rId7" Type="http://schemas.openxmlformats.org/officeDocument/2006/relationships/hyperlink" Target="https://smart.taltech.ee/protsess/oppetaristu-juhtimine/" TargetMode="External"/><Relationship Id="rId12" Type="http://schemas.openxmlformats.org/officeDocument/2006/relationships/hyperlink" Target="https://smart.taltech.ee/protsess/it-haldus/" TargetMode="External"/><Relationship Id="rId2" Type="http://schemas.openxmlformats.org/officeDocument/2006/relationships/hyperlink" Target="https://smart.taltech.ee/projekt/teaduslaborite-jatkusuutliku-ristkasutus-ja-rahastusmudeli-valjatootamine/" TargetMode="External"/><Relationship Id="rId1" Type="http://schemas.openxmlformats.org/officeDocument/2006/relationships/hyperlink" Target="https://smart.taltech.ee/projekt/tuumiktaristu-strateegiate-valjatootamine/" TargetMode="External"/><Relationship Id="rId6" Type="http://schemas.openxmlformats.org/officeDocument/2006/relationships/hyperlink" Target="https://smart.taltech.ee/protsess/oppetaristu-juhtimine/" TargetMode="External"/><Relationship Id="rId11" Type="http://schemas.openxmlformats.org/officeDocument/2006/relationships/hyperlink" Target="https://smart.taltech.ee/protsess/teadustaristu-juhtimine/" TargetMode="External"/><Relationship Id="rId5" Type="http://schemas.openxmlformats.org/officeDocument/2006/relationships/hyperlink" Target="https://smart.taltech.ee/projekt/hubriidoppevoimekuse-tostmine-auditooriumites/" TargetMode="External"/><Relationship Id="rId10" Type="http://schemas.openxmlformats.org/officeDocument/2006/relationships/hyperlink" Target="https://smart.taltech.ee/protsess/teadustaristu-juhtimine/" TargetMode="External"/><Relationship Id="rId4" Type="http://schemas.openxmlformats.org/officeDocument/2006/relationships/hyperlink" Target="https://smart.taltech.ee/projekt/tasemeopet-toetava-digitaalse-keskkonna-arendamine/" TargetMode="External"/><Relationship Id="rId9" Type="http://schemas.openxmlformats.org/officeDocument/2006/relationships/hyperlink" Target="https://smart.taltech.ee/protsess/taristute-juhtim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showGridLines="0" tabSelected="1" zoomScaleNormal="100" workbookViewId="0">
      <pane ySplit="2" topLeftCell="A3" activePane="bottomLeft" state="frozen"/>
      <selection pane="bottomLeft" activeCell="F2" sqref="F2"/>
    </sheetView>
  </sheetViews>
  <sheetFormatPr defaultRowHeight="14.4" x14ac:dyDescent="0.3"/>
  <cols>
    <col min="1" max="1" width="7.44140625" customWidth="1"/>
    <col min="2" max="2" width="21.33203125" customWidth="1"/>
    <col min="3" max="3" width="17.109375" customWidth="1"/>
    <col min="4" max="4" width="21.5546875" customWidth="1"/>
    <col min="5" max="5" width="10.109375" customWidth="1"/>
    <col min="6" max="6" width="81.33203125" customWidth="1"/>
    <col min="7" max="7" width="35.109375" customWidth="1"/>
    <col min="8" max="8" width="31.33203125" customWidth="1"/>
    <col min="9" max="9" width="14.88671875" customWidth="1"/>
    <col min="10" max="10" width="73.5546875" customWidth="1"/>
  </cols>
  <sheetData>
    <row r="1" spans="1:10" ht="136.5" customHeight="1" x14ac:dyDescent="0.3">
      <c r="C1" s="133" t="s">
        <v>659</v>
      </c>
      <c r="D1" s="134"/>
      <c r="E1" s="134"/>
      <c r="F1" s="134"/>
      <c r="G1" s="134"/>
      <c r="H1" s="134"/>
      <c r="I1" s="134"/>
      <c r="J1" s="73"/>
    </row>
    <row r="2" spans="1:10" ht="69.75" customHeight="1" x14ac:dyDescent="0.3">
      <c r="A2" s="81" t="s">
        <v>0</v>
      </c>
      <c r="B2" s="82" t="s">
        <v>1</v>
      </c>
      <c r="C2" s="83" t="s">
        <v>2</v>
      </c>
      <c r="D2" s="83" t="s">
        <v>3</v>
      </c>
      <c r="E2" s="84" t="s">
        <v>4</v>
      </c>
      <c r="F2" s="84" t="s">
        <v>5</v>
      </c>
      <c r="G2" s="114" t="s">
        <v>6</v>
      </c>
      <c r="H2" s="114" t="s">
        <v>7</v>
      </c>
      <c r="I2" s="84" t="s">
        <v>8</v>
      </c>
      <c r="J2" s="114" t="s">
        <v>9</v>
      </c>
    </row>
    <row r="3" spans="1:10" ht="60.6" customHeight="1" x14ac:dyDescent="0.3">
      <c r="A3" s="29">
        <v>1</v>
      </c>
      <c r="B3" s="64" t="s">
        <v>10</v>
      </c>
      <c r="C3" s="85" t="s">
        <v>11</v>
      </c>
      <c r="D3" s="71" t="s">
        <v>12</v>
      </c>
      <c r="E3" s="29" t="s">
        <v>13</v>
      </c>
      <c r="F3" s="58" t="str">
        <f>'Risk 1'!G4</f>
        <v>Long-term, consistent underestimation of management quality and management risks in the management of competitive funding agreements/projects puts the university’s competitiveness and reputation as a whole at high risk.</v>
      </c>
      <c r="G3" s="59" t="str">
        <f>'Risk 1'!C4</f>
        <v>Rector</v>
      </c>
      <c r="H3" s="59" t="s">
        <v>14</v>
      </c>
      <c r="I3" s="89">
        <f>'Risk 1'!J4</f>
        <v>12</v>
      </c>
      <c r="J3" s="126" t="str">
        <f>'Risk 1'!O4</f>
        <v>Sentence 27: The university practices inclusive, value-based management and management decisions are adopted with an aim of fostering high-level studies and research.</v>
      </c>
    </row>
    <row r="4" spans="1:10" ht="54" customHeight="1" x14ac:dyDescent="0.3">
      <c r="A4" s="29">
        <v>2</v>
      </c>
      <c r="B4" s="64" t="s">
        <v>10</v>
      </c>
      <c r="C4" s="85" t="s">
        <v>15</v>
      </c>
      <c r="D4" s="71" t="s">
        <v>12</v>
      </c>
      <c r="E4" s="29" t="s">
        <v>16</v>
      </c>
      <c r="F4" s="1" t="str">
        <f>'Risk 2'!G4</f>
        <v>Lack of transparency of the university’s internal funding models and fund rules devalues the quality of confidence management.</v>
      </c>
      <c r="G4" s="59" t="str">
        <f>'Risk 2'!C4</f>
        <v>Rector</v>
      </c>
      <c r="H4" s="59" t="s">
        <v>14</v>
      </c>
      <c r="I4" s="89">
        <f>'Risk 2'!J4</f>
        <v>4</v>
      </c>
      <c r="J4" s="126" t="str">
        <f>'Risk 2'!O4</f>
        <v>Sentence 11: To this end, we further develop the university's internal funding model, which would mitigate the risks of ambitious and entrepreneurial research groups and promote cooperation between research groups in the university's strategic research areas.</v>
      </c>
    </row>
    <row r="5" spans="1:10" ht="65.400000000000006" customHeight="1" x14ac:dyDescent="0.3">
      <c r="A5" s="29">
        <v>3</v>
      </c>
      <c r="B5" s="64" t="s">
        <v>10</v>
      </c>
      <c r="C5" s="85" t="s">
        <v>17</v>
      </c>
      <c r="D5" s="71" t="s">
        <v>18</v>
      </c>
      <c r="E5" s="29" t="s">
        <v>13</v>
      </c>
      <c r="F5" s="1" t="str">
        <f>'Risk 3'!G4</f>
        <v>Inadequate readiness of the university to prevent or mitigate risks resulting from changes in state policies, laws and funding measures puts the financial continuity and competitiveness of the university at risk.</v>
      </c>
      <c r="G5" s="59" t="str">
        <f>'Risk 3'!C4</f>
        <v>Rector</v>
      </c>
      <c r="H5" s="59" t="s">
        <v>14</v>
      </c>
      <c r="I5" s="89">
        <f>'Risk 3'!J4</f>
        <v>12</v>
      </c>
      <c r="J5" s="126" t="str">
        <f>'Risk 3'!O4</f>
        <v>Sentence 12: We will increase the university's competitive research funding and assist research groups in applying for funding, in particular in the university's strategic research areas.</v>
      </c>
    </row>
    <row r="6" spans="1:10" ht="76.5" customHeight="1" x14ac:dyDescent="0.3">
      <c r="A6" s="29">
        <v>4</v>
      </c>
      <c r="B6" s="64" t="s">
        <v>19</v>
      </c>
      <c r="C6" s="85" t="s">
        <v>20</v>
      </c>
      <c r="D6" s="71" t="s">
        <v>18</v>
      </c>
      <c r="E6" s="29" t="s">
        <v>16</v>
      </c>
      <c r="F6" s="1" t="str">
        <f>'Risk 4'!G4</f>
        <v>Insufficient awareness and failure to see security, external relations related and political risks in selecting cooperation partners can cause reputational damage.</v>
      </c>
      <c r="G6" s="59" t="str">
        <f>'Risk 4'!C4</f>
        <v>Head of International Cooperation</v>
      </c>
      <c r="H6" s="59" t="s">
        <v>21</v>
      </c>
      <c r="I6" s="89">
        <f>'Risk 4'!J4</f>
        <v>9</v>
      </c>
      <c r="J6" s="126" t="str">
        <f>'Risk 4'!O4</f>
        <v>Sentence 17: We enhance our international reputation through cooperation with top universities and research-intensive companies in the world. To this end, together with partners from the EuroTech Universities Alliance, we lay a foundation for the Europe's most influential centre of engineering and economics education.</v>
      </c>
    </row>
    <row r="7" spans="1:10" ht="53.25" customHeight="1" x14ac:dyDescent="0.3">
      <c r="A7" s="29">
        <v>5</v>
      </c>
      <c r="B7" s="64" t="s">
        <v>10</v>
      </c>
      <c r="C7" s="86" t="s">
        <v>22</v>
      </c>
      <c r="D7" s="71" t="s">
        <v>23</v>
      </c>
      <c r="E7" s="29" t="s">
        <v>13</v>
      </c>
      <c r="F7" s="58" t="str">
        <f>'Risk 5'!G4</f>
        <v>The financial uncertainty and underfunding of the tenure system undermines the sustainability and attractiveness of an academic career in the long run.</v>
      </c>
      <c r="G7" s="59" t="str">
        <f>'Risk 5'!C4</f>
        <v>Vice-Rector for Research</v>
      </c>
      <c r="H7" s="59" t="s">
        <v>24</v>
      </c>
      <c r="I7" s="89">
        <f>'Risk 5'!J4</f>
        <v>9</v>
      </c>
      <c r="J7" s="126" t="str">
        <f>'Risk 5'!O4</f>
        <v>Sentence 13: We improve our career system so as to better support capable, entrepreneurial and effective members of the academic staff, who contribute to research, studies and serving society.</v>
      </c>
    </row>
    <row r="8" spans="1:10" ht="66.599999999999994" customHeight="1" x14ac:dyDescent="0.3">
      <c r="A8" s="29">
        <v>6</v>
      </c>
      <c r="B8" s="64" t="s">
        <v>10</v>
      </c>
      <c r="C8" s="85" t="s">
        <v>25</v>
      </c>
      <c r="D8" s="71" t="s">
        <v>23</v>
      </c>
      <c r="E8" s="29" t="s">
        <v>16</v>
      </c>
      <c r="F8" s="58" t="str">
        <f>'Risk 6'!G4</f>
        <v>Lack of proactive internal coordination in initiating horizontal cooperation may lead to failure to obtain financing from key funding measures.</v>
      </c>
      <c r="G8" s="59" t="str">
        <f>'Risk 6'!C4</f>
        <v>Vice-Rector for Research</v>
      </c>
      <c r="H8" s="59" t="s">
        <v>24</v>
      </c>
      <c r="I8" s="89">
        <f>'Risk 6'!J4</f>
        <v>6</v>
      </c>
      <c r="J8" s="126" t="str">
        <f>'Risk 6'!O4</f>
        <v>Sentence 11: To this end, we further develop the university's internal funding model, which would mitigate the risks of ambitious and entrepreneurial research groups and promote cooperation between research groups in the university's strategic research areas.</v>
      </c>
    </row>
    <row r="9" spans="1:10" ht="116.4" customHeight="1" x14ac:dyDescent="0.3">
      <c r="A9" s="29">
        <v>7</v>
      </c>
      <c r="B9" s="64" t="s">
        <v>10</v>
      </c>
      <c r="C9" s="85" t="s">
        <v>26</v>
      </c>
      <c r="D9" s="71" t="s">
        <v>23</v>
      </c>
      <c r="E9" s="29" t="s">
        <v>13</v>
      </c>
      <c r="F9" s="1" t="str">
        <f>'Risk 7'!G4</f>
        <v>The interruption of the funding of research groups puts the sustainability of research groups and research directions at risk.</v>
      </c>
      <c r="G9" s="59" t="str">
        <f>'Risk 7'!C4</f>
        <v>Vice-Rector for Research</v>
      </c>
      <c r="H9" s="59" t="s">
        <v>24</v>
      </c>
      <c r="I9" s="89">
        <f>'Risk 7'!J4</f>
        <v>6</v>
      </c>
      <c r="J9" s="126" t="str">
        <f>'Risk 7'!O4</f>
        <v>Sentence 10: We support sustainable, responsible and high-level research groups that make a significant contribution to teaching and serving society. 
Sentence 11: To this end, we further develop the university's internal funding model, which would mitigate the risks of ambitious and entrepreneurial research groups and promote cooperation between research groups in the university's strategic research areas.</v>
      </c>
    </row>
    <row r="10" spans="1:10" ht="63.6" customHeight="1" x14ac:dyDescent="0.3">
      <c r="A10" s="29">
        <v>8</v>
      </c>
      <c r="B10" s="64" t="s">
        <v>10</v>
      </c>
      <c r="C10" s="85" t="s">
        <v>27</v>
      </c>
      <c r="D10" s="71" t="s">
        <v>23</v>
      </c>
      <c r="E10" s="29" t="s">
        <v>16</v>
      </c>
      <c r="F10" s="58" t="str">
        <f>'Risk 8'!G4</f>
        <v>Unmanaged education and research infrastructure lifespan can hinder competitive teaching and learning and research activities.</v>
      </c>
      <c r="G10" s="59" t="str">
        <f>'Risk 8'!C4</f>
        <v>Vice-Rector for Research</v>
      </c>
      <c r="H10" s="59" t="s">
        <v>24</v>
      </c>
      <c r="I10" s="89">
        <f>'Risk 8'!J4</f>
        <v>6</v>
      </c>
      <c r="J10" s="126" t="str">
        <f>'Risk 8'!O4</f>
        <v>Sentence 36: The university's environments, both physical and virtual, are convenient and sustainable. They shall attract talented employees and facilitate interaction with our former members of the university family, prospective students and entrepreneurs.</v>
      </c>
    </row>
    <row r="11" spans="1:10" ht="135.6" customHeight="1" x14ac:dyDescent="0.3">
      <c r="A11" s="29">
        <v>9</v>
      </c>
      <c r="B11" s="64" t="s">
        <v>19</v>
      </c>
      <c r="C11" s="85" t="s">
        <v>28</v>
      </c>
      <c r="D11" s="71" t="s">
        <v>23</v>
      </c>
      <c r="E11" s="29" t="s">
        <v>29</v>
      </c>
      <c r="F11" s="58" t="str">
        <f>'Risk 9'!G4</f>
        <v>Violation (disregarding) of academic integrity and good scientific practice in research.</v>
      </c>
      <c r="G11" s="59" t="str">
        <f>'Risk 9'!C4</f>
        <v>Head of the Research Administration Office</v>
      </c>
      <c r="H11" s="115" t="s">
        <v>24</v>
      </c>
      <c r="I11" s="89">
        <f>'Risk 9'!J4</f>
        <v>4</v>
      </c>
      <c r="J11" s="126" t="str">
        <f>'Risk 9'!O4</f>
        <v>Sentence 8: At TalTech, high-level research is conducted, which serves as the basis for applications, studies and research-intensive innovation. Our research results are published in high-level scientific publications and the doctoral theses defended at the university are predominantly based on such research. 
Sentence 29: High academic culture and evidence-based approach to problem solving help to turn disagreements into a breeding ground for new ideas and a practical mind helps to quickly implement the solutions.</v>
      </c>
    </row>
    <row r="12" spans="1:10" ht="54" customHeight="1" x14ac:dyDescent="0.3">
      <c r="A12" s="29">
        <v>10</v>
      </c>
      <c r="B12" s="64" t="s">
        <v>10</v>
      </c>
      <c r="C12" s="85" t="s">
        <v>30</v>
      </c>
      <c r="D12" s="71" t="s">
        <v>31</v>
      </c>
      <c r="E12" s="29" t="s">
        <v>13</v>
      </c>
      <c r="F12" s="58" t="str">
        <f>'Risk 10'!G4</f>
        <v>Failing to build an adequate next Estonian-speaking academic generation puts the sustainability of Estonian-language higher education and the competitiveness of research at risk.</v>
      </c>
      <c r="G12" s="58" t="str">
        <f>'Risk 10'!C4</f>
        <v>Vice-Rector for Research (shall involve Vice-Rector for Academic Affairs)</v>
      </c>
      <c r="H12" s="58" t="s">
        <v>32</v>
      </c>
      <c r="I12" s="89">
        <f>'Risk 10'!J4</f>
        <v>9</v>
      </c>
      <c r="J12" s="126" t="str">
        <f>'Risk 10'!O4</f>
        <v>Sentence 24: We stand for the preservation of the Estonian language and culture, primarily by providing higher education in Estonian, launching domestic spin-off and start-up companies and developing Estonian as research language.</v>
      </c>
    </row>
    <row r="13" spans="1:10" ht="80.400000000000006" customHeight="1" x14ac:dyDescent="0.3">
      <c r="A13" s="29">
        <v>11</v>
      </c>
      <c r="B13" s="29" t="s">
        <v>19</v>
      </c>
      <c r="C13" s="85" t="s">
        <v>33</v>
      </c>
      <c r="D13" s="71" t="s">
        <v>23</v>
      </c>
      <c r="E13" s="29" t="s">
        <v>29</v>
      </c>
      <c r="F13" s="58" t="str">
        <f>'Risk 11'!G4</f>
        <v>Damage to the reputation and credibility of the university due to violation of good practices of teaching and research ethics in I and II level of studies.</v>
      </c>
      <c r="G13" s="59" t="str">
        <f>'Risk 11'!C4</f>
        <v>Study Director</v>
      </c>
      <c r="H13" s="59" t="s">
        <v>34</v>
      </c>
      <c r="I13" s="89">
        <f>'Risk 11'!J4</f>
        <v>6</v>
      </c>
      <c r="J13" s="126" t="str">
        <f>'Risk 11'!O4</f>
        <v>Sentence 1: Our graduates are able to solve real-life problems with their evidence-based mindset, practical engineering skills, good self-management and cooperation skills and entrepreneurial spirit. They are ready to take responsibility for the development of the Estonian economy and are in high demand in the international labour market.</v>
      </c>
    </row>
    <row r="14" spans="1:10" ht="59.1" customHeight="1" x14ac:dyDescent="0.3">
      <c r="A14" s="29">
        <v>12</v>
      </c>
      <c r="B14" s="29" t="s">
        <v>10</v>
      </c>
      <c r="C14" s="87" t="s">
        <v>35</v>
      </c>
      <c r="D14" s="75" t="s">
        <v>31</v>
      </c>
      <c r="E14" s="29" t="s">
        <v>13</v>
      </c>
      <c r="F14" s="1" t="str">
        <f>'Risk 12'!G4</f>
        <v>The low competitiveness of an academic career (relatively low wages of teaching staff/PhD students/researchers on the labour market) makes it difficult to recruit and retain staff and attract a new generation of teaching staff.</v>
      </c>
      <c r="G14" s="58" t="str">
        <f>'Risk 12'!C4</f>
        <v>Vice-Rector for Academic Affairs (shall involve Vice-Rector for Research)</v>
      </c>
      <c r="H14" s="58" t="s">
        <v>36</v>
      </c>
      <c r="I14" s="89">
        <f>'Risk 12'!J4</f>
        <v>20</v>
      </c>
      <c r="J14" s="126" t="str">
        <f>'Risk 12'!O4</f>
        <v>Sentence 13: We improve our career system so as to better support capable, entrepreneurial and effective members of the academic staff, who contribute to research, studies and serving society.</v>
      </c>
    </row>
    <row r="15" spans="1:10" ht="51.9" customHeight="1" x14ac:dyDescent="0.3">
      <c r="A15" s="29">
        <v>13</v>
      </c>
      <c r="B15" s="64" t="s">
        <v>19</v>
      </c>
      <c r="C15" s="85" t="s">
        <v>37</v>
      </c>
      <c r="D15" s="71" t="s">
        <v>31</v>
      </c>
      <c r="E15" s="29" t="s">
        <v>16</v>
      </c>
      <c r="F15" s="58" t="str">
        <f>'Risk 13'!G4</f>
        <v>Limited opportunities to recruit and keep top professionals in the field at the university, affects the competitiveness of the university in the long term.</v>
      </c>
      <c r="G15" s="115" t="str">
        <f>'Risk 13'!C4</f>
        <v xml:space="preserve">Director for Administration </v>
      </c>
      <c r="H15" s="116" t="s">
        <v>38</v>
      </c>
      <c r="I15" s="89">
        <f>'Risk 13'!J4</f>
        <v>6</v>
      </c>
      <c r="J15" s="126" t="str">
        <f>'Risk 13'!O4</f>
        <v>Sentence 13: We improve our career system so as to better support capable, entrepreneurial and effective members of the academic staff, who contribute to research, studies and serving society.</v>
      </c>
    </row>
    <row r="16" spans="1:10" ht="52.5" customHeight="1" x14ac:dyDescent="0.3">
      <c r="A16" s="29">
        <v>14</v>
      </c>
      <c r="B16" s="64" t="s">
        <v>19</v>
      </c>
      <c r="C16" s="85" t="s">
        <v>39</v>
      </c>
      <c r="D16" s="71" t="s">
        <v>31</v>
      </c>
      <c r="E16" s="29" t="s">
        <v>16</v>
      </c>
      <c r="F16" s="58" t="str">
        <f>'Risk 14'!G4</f>
        <v>Lack of clarity regarding resignation of underperforming  tenured professors damages the reputation of the academic career and the dignity of professors.</v>
      </c>
      <c r="G16" s="115" t="str">
        <f>'Risk 14'!C4</f>
        <v xml:space="preserve">Director for Administration </v>
      </c>
      <c r="H16" s="116" t="s">
        <v>40</v>
      </c>
      <c r="I16" s="89">
        <f>'Risk 14'!J4</f>
        <v>4</v>
      </c>
      <c r="J16" s="126" t="str">
        <f>'Risk 14'!O4</f>
        <v>Sentence 13: We improve our career system so as to better support capable, entrepreneurial and effective members of the academic staff, who contribute to research, studies and serving society.</v>
      </c>
    </row>
    <row r="17" spans="1:10" ht="54.6" customHeight="1" x14ac:dyDescent="0.3">
      <c r="A17" s="29">
        <v>15</v>
      </c>
      <c r="B17" s="64" t="s">
        <v>19</v>
      </c>
      <c r="C17" s="85" t="s">
        <v>41</v>
      </c>
      <c r="D17" s="71" t="s">
        <v>42</v>
      </c>
      <c r="E17" s="29" t="s">
        <v>16</v>
      </c>
      <c r="F17" s="28" t="str">
        <f>'Risk 15'!G4</f>
        <v>Lack of a uniform data policy and inadequate data management diminishes the credibility and competitiveness of the university as a strategic or leading partner.</v>
      </c>
      <c r="G17" s="58" t="str">
        <f>'Risk 15'!C4</f>
        <v>Data Protection Officer (shall involve the head of the IT Services Office and the head of the HPC Centre)</v>
      </c>
      <c r="H17" s="58" t="s">
        <v>43</v>
      </c>
      <c r="I17" s="89">
        <f>'Risk 15'!J4</f>
        <v>8</v>
      </c>
      <c r="J17" s="126" t="str">
        <f>'Risk 15'!O4</f>
        <v>Sentence 33: The university provides seamless, efficient and cost-effective support services with an aim to support and better integrate high-quality studies, research and innovation.</v>
      </c>
    </row>
    <row r="18" spans="1:10" ht="51.6" customHeight="1" x14ac:dyDescent="0.3">
      <c r="A18" s="29">
        <v>16</v>
      </c>
      <c r="B18" s="64" t="s">
        <v>19</v>
      </c>
      <c r="C18" s="85" t="s">
        <v>44</v>
      </c>
      <c r="D18" s="71" t="s">
        <v>45</v>
      </c>
      <c r="E18" s="29" t="s">
        <v>29</v>
      </c>
      <c r="F18" s="1" t="str">
        <f>'Risk 16'!G4</f>
        <v>Incidents related to Moodle and the study information system can prevent teaching at critical moments.</v>
      </c>
      <c r="G18" s="58" t="str">
        <f>'Risk 16'!C4</f>
        <v>Head of the IT Services Office (shall involve the Study Director)</v>
      </c>
      <c r="H18" s="58" t="s">
        <v>46</v>
      </c>
      <c r="I18" s="89">
        <f>'Risk 16'!J4</f>
        <v>8</v>
      </c>
      <c r="J18" s="126" t="str">
        <f>'Risk 16'!O4</f>
        <v>Sentence 33: The university provides seamless, efficient and cost-effective support services with an aim to support and better integrate high-quality studies, research and innovation.</v>
      </c>
    </row>
    <row r="19" spans="1:10" ht="119.4" customHeight="1" x14ac:dyDescent="0.3">
      <c r="A19" s="29">
        <v>17</v>
      </c>
      <c r="B19" s="29" t="s">
        <v>19</v>
      </c>
      <c r="C19" s="87" t="s">
        <v>47</v>
      </c>
      <c r="D19" s="75" t="s">
        <v>45</v>
      </c>
      <c r="E19" s="29" t="s">
        <v>13</v>
      </c>
      <c r="F19" s="1" t="str">
        <f>'Risk 17'!G4</f>
        <v xml:space="preserve"> Inadequate preventive measures taken to prevent information security incidents related to important information assets of the university (the availability, integrity and confidentiality of data is not ensured) may cause a loss of availability of a business process, reputational damage, loss of important information.</v>
      </c>
      <c r="G19" s="58" t="str">
        <f>'Risk 17'!C4</f>
        <v xml:space="preserve"> Head of the IT Services Office (shall involve the Data Protection Officer and the head of the HPC Centre)</v>
      </c>
      <c r="H19" s="58" t="s">
        <v>48</v>
      </c>
      <c r="I19" s="89">
        <f>'Risk 17'!J4</f>
        <v>12</v>
      </c>
      <c r="J19" s="126" t="str">
        <f>'Risk 17'!O4</f>
        <v>Sentence 33: The university provides seamless, efficient and cost-effective support services with an aim to support and better integrate high-quality studies, research and innovation. 
Sentence 36: The university's environments, both physical and virtual, are convenient and sustainable. They shall attract talented employees and facilitate interaction with our former members of the university family, prospective students and entrepreneurs.</v>
      </c>
    </row>
    <row r="20" spans="1:10" ht="106.5" customHeight="1" x14ac:dyDescent="0.3">
      <c r="A20" s="29">
        <v>18</v>
      </c>
      <c r="B20" s="29" t="s">
        <v>19</v>
      </c>
      <c r="C20" s="85" t="s">
        <v>49</v>
      </c>
      <c r="D20" s="71" t="s">
        <v>45</v>
      </c>
      <c r="E20" s="29" t="s">
        <v>29</v>
      </c>
      <c r="F20" s="1" t="str">
        <f>'Risk 18'!G4</f>
        <v>Some university services are unavailable or unusable due to unavailability of the computer network.</v>
      </c>
      <c r="G20" s="58" t="str">
        <f>'Risk 18'!C4</f>
        <v>Head of IT Services Office</v>
      </c>
      <c r="H20" s="58" t="s">
        <v>50</v>
      </c>
      <c r="I20" s="89">
        <f>'Risk 18'!J4</f>
        <v>8</v>
      </c>
      <c r="J20" s="126" t="str">
        <f>'Risk 18'!O4</f>
        <v>Sentence 33: The university provides seamless, efficient and cost-effective support services with an aim to support and better integrate high-quality studies, research and innovation. 
Sentence 36: The university's environments, both physical and virtual, are convenient and sustainable. They shall attract talented employees and facilitate interaction with our former members of the university family, prospective students and entrepreneurs.</v>
      </c>
    </row>
    <row r="21" spans="1:10" ht="71.099999999999994" customHeight="1" x14ac:dyDescent="0.3">
      <c r="A21" s="29">
        <v>19</v>
      </c>
      <c r="B21" s="29" t="s">
        <v>10</v>
      </c>
      <c r="C21" s="87" t="s">
        <v>51</v>
      </c>
      <c r="D21" s="75" t="s">
        <v>52</v>
      </c>
      <c r="E21" s="29" t="s">
        <v>16</v>
      </c>
      <c r="F21" s="28" t="str">
        <f>'Risk 19'!G4</f>
        <v xml:space="preserve">Inadequate preparedness for crisis (e.g. a school shooting, a bomb attack or any other catastrophe) that has a direct impact on people’s lives, incl. poorly planned scenario and lack of awareness for quick response (bottom-up communication of information) and inability to quickly react in a crisis situation can put the lives of students and staff at risk. </v>
      </c>
      <c r="G21" s="58" t="str">
        <f>'Risk 19'!C4</f>
        <v>Director for Administration</v>
      </c>
      <c r="H21" s="116" t="s">
        <v>53</v>
      </c>
      <c r="I21" s="89">
        <f>'Risk 19'!J4</f>
        <v>12</v>
      </c>
      <c r="J21" s="126" t="str">
        <f>'Risk 19'!O4</f>
        <v>Sentence 27: The university practices inclusive, value-based management and management decisions are adopted with an aim of fostering high-level studies and research.</v>
      </c>
    </row>
    <row r="22" spans="1:10" ht="58.5" customHeight="1" x14ac:dyDescent="0.3">
      <c r="A22" s="29">
        <v>20</v>
      </c>
      <c r="B22" s="29" t="s">
        <v>10</v>
      </c>
      <c r="C22" s="88" t="s">
        <v>54</v>
      </c>
      <c r="D22" s="76" t="s">
        <v>52</v>
      </c>
      <c r="E22" s="29" t="s">
        <v>29</v>
      </c>
      <c r="F22" s="28" t="str">
        <f>'Risk 20'!G4</f>
        <v>In the event of an emergency, the university will not be able to ensure full online studies over a long period of time.</v>
      </c>
      <c r="G22" s="116" t="str">
        <f>'Risk 20'!C4</f>
        <v>Vice-Rector for Academic Affairs</v>
      </c>
      <c r="H22" s="116" t="s">
        <v>55</v>
      </c>
      <c r="I22" s="89">
        <f>'Risk 20'!J4</f>
        <v>3</v>
      </c>
      <c r="J22" s="126" t="str">
        <f>'Risk 20'!O4</f>
        <v>Sentence 33: The university provides seamless, efficient and cost-effective support services with an aim to support and better integrate high-quality studies, research and innovation.</v>
      </c>
    </row>
    <row r="23" spans="1:10" ht="57" customHeight="1" x14ac:dyDescent="0.3">
      <c r="A23" s="29">
        <v>21</v>
      </c>
      <c r="B23" s="64" t="s">
        <v>19</v>
      </c>
      <c r="C23" s="85" t="s">
        <v>56</v>
      </c>
      <c r="D23" s="71" t="s">
        <v>57</v>
      </c>
      <c r="E23" s="29" t="s">
        <v>29</v>
      </c>
      <c r="F23" s="1" t="str">
        <f>'Risk 21'!G4</f>
        <v>A credit risk regarding the receipt of income from students and customers</v>
      </c>
      <c r="G23" s="58" t="str">
        <f>'Risk 21'!C4</f>
        <v>Chief Financial Officer</v>
      </c>
      <c r="H23" s="58" t="s">
        <v>58</v>
      </c>
      <c r="I23" s="89">
        <f>'Risk 21'!J4</f>
        <v>5</v>
      </c>
      <c r="J23" s="126" t="str">
        <f>'Risk 21'!O4</f>
        <v>Sentence 33: The university provides seamless, efficient and cost-effective support services with an aim to support and better integrate high-quality studies, research and innovation.</v>
      </c>
    </row>
    <row r="24" spans="1:10" ht="51" customHeight="1" x14ac:dyDescent="0.3">
      <c r="A24" s="29">
        <v>22</v>
      </c>
      <c r="B24" s="64" t="s">
        <v>19</v>
      </c>
      <c r="C24" s="85" t="s">
        <v>59</v>
      </c>
      <c r="D24" s="71" t="s">
        <v>57</v>
      </c>
      <c r="E24" s="1" t="s">
        <v>29</v>
      </c>
      <c r="F24" s="1" t="str">
        <f>'Risk 22'!G4</f>
        <v>The complexity and lack of operational efficiency of the procurement process puts at risk the timely execution of research projects, cooperation agreements and internal development projects and may affect the revenue received from projects/contracts.</v>
      </c>
      <c r="G24" s="58" t="str">
        <f>'Risk 22'!C4</f>
        <v>Chief Financial Officer</v>
      </c>
      <c r="H24" s="58" t="s">
        <v>58</v>
      </c>
      <c r="I24" s="89">
        <f>'Risk 22'!J4</f>
        <v>4</v>
      </c>
      <c r="J24" s="126" t="str">
        <f>'Risk 22'!O4</f>
        <v>Sentence 33: The university provides seamless, efficient and cost-effective support services with an aim to support and better integrate high-quality studies, research and innovation.</v>
      </c>
    </row>
    <row r="25" spans="1:10" ht="58.5" customHeight="1" x14ac:dyDescent="0.3">
      <c r="A25" s="29">
        <v>23</v>
      </c>
      <c r="B25" s="64" t="s">
        <v>19</v>
      </c>
      <c r="C25" s="85" t="s">
        <v>60</v>
      </c>
      <c r="D25" s="71" t="s">
        <v>57</v>
      </c>
      <c r="E25" s="29" t="s">
        <v>29</v>
      </c>
      <c r="F25" s="1" t="str">
        <f>'Risk 23'!G4</f>
        <v>The overall risk of small-scale procurements, which, if not managed, can lead to claims for damages, violation or compliance notices issued to the university.</v>
      </c>
      <c r="G25" s="58" t="str">
        <f>'Risk 23'!C4</f>
        <v>Chief Financial Officer</v>
      </c>
      <c r="H25" s="58" t="s">
        <v>58</v>
      </c>
      <c r="I25" s="89">
        <f>'Risk 23'!J4</f>
        <v>3</v>
      </c>
      <c r="J25" s="126" t="str">
        <f>'Risk 23'!O4</f>
        <v>Sentence 33: The university provides seamless, efficient and cost-effective support services with an aim to support and better integrate high-quality studies, research and innovation.</v>
      </c>
    </row>
    <row r="26" spans="1:10" ht="57" customHeight="1" x14ac:dyDescent="0.3">
      <c r="A26" s="29">
        <v>24</v>
      </c>
      <c r="B26" s="64" t="s">
        <v>19</v>
      </c>
      <c r="C26" s="85" t="s">
        <v>61</v>
      </c>
      <c r="D26" s="71" t="s">
        <v>57</v>
      </c>
      <c r="E26" s="29" t="s">
        <v>29</v>
      </c>
      <c r="F26" s="1" t="str">
        <f>'Risk 24'!G4</f>
        <v>Risks of recovery of targeted funding related to ineligibility of procurements. Recovery related to procurements is usually claimed when the procurements of the purchases that received targeted funding were carried out incorrectly –  this applies also with retroactive effect upon implementation of new requirements.</v>
      </c>
      <c r="G26" s="58" t="str">
        <f>'Risk 24'!C4</f>
        <v>Chief Financial Officer</v>
      </c>
      <c r="H26" s="58" t="s">
        <v>58</v>
      </c>
      <c r="I26" s="89">
        <f>'Risk 24'!J4</f>
        <v>10</v>
      </c>
      <c r="J26" s="126" t="str">
        <f>'Risk 24'!O4</f>
        <v>Sentence 33: The university provides seamless, efficient and cost-effective support services with an aim to support and better integrate high-quality studies, research and innovation.</v>
      </c>
    </row>
    <row r="27" spans="1:10" ht="132" customHeight="1" x14ac:dyDescent="0.3">
      <c r="A27" s="29">
        <v>25</v>
      </c>
      <c r="B27" s="64" t="s">
        <v>10</v>
      </c>
      <c r="C27" s="85" t="s">
        <v>62</v>
      </c>
      <c r="D27" s="71" t="s">
        <v>63</v>
      </c>
      <c r="E27" s="29" t="s">
        <v>16</v>
      </c>
      <c r="F27" s="58" t="str">
        <f>'Risk 25'!G4</f>
        <v>Permanent underfunding of the university real estate does not allow for the sustainable development of university campuses and other real estate.</v>
      </c>
      <c r="G27" s="58" t="str">
        <f>'Risk 25'!C4</f>
        <v>Director for Administration</v>
      </c>
      <c r="H27" s="58" t="s">
        <v>64</v>
      </c>
      <c r="I27" s="89">
        <f>'Risk 25'!J4</f>
        <v>12</v>
      </c>
      <c r="J27" s="126" t="str">
        <f>'Risk 25'!O4</f>
        <v>Sentence 36: The university's environments, both physical and virtual, are convenient and sustainable. They shall attract talented employees and facilitate interaction with our former members of the university family, prospective students and entrepreneurs. 
Sentence 38: Tallinn University of Technology is distinguished by its climate smartness and energy efficiency and it is a smart city test centre. The university forms a whole regardless of the location</v>
      </c>
    </row>
    <row r="28" spans="1:10" ht="89.1" customHeight="1" x14ac:dyDescent="0.3">
      <c r="A28" s="29">
        <v>26</v>
      </c>
      <c r="B28" s="64" t="s">
        <v>19</v>
      </c>
      <c r="C28" s="85" t="s">
        <v>65</v>
      </c>
      <c r="D28" s="71" t="s">
        <v>63</v>
      </c>
      <c r="E28" s="29" t="s">
        <v>29</v>
      </c>
      <c r="F28" s="1" t="str">
        <f>'Risk 26'!G4</f>
        <v>Power outages, network connection failures, substation maintenance or emergencies damage the reliability of the IT infrastructure, research and education infrastructures and utility systems of buildings and can cause unplanned expenses.</v>
      </c>
      <c r="G28" s="58" t="str">
        <f>'Risk 26'!C4</f>
        <v>Real Estate Development Director</v>
      </c>
      <c r="H28" s="58" t="s">
        <v>64</v>
      </c>
      <c r="I28" s="89">
        <f>'Risk 26'!J4</f>
        <v>10</v>
      </c>
      <c r="J28" s="126" t="str">
        <f>'Risk 26'!O4</f>
        <v>Sentence 36: The university's environments, both physical and virtual, are convenient and sustainable. They shall attract talented employees and facilitate interaction with our former members of the university family, prospective students and entrepreneurs.</v>
      </c>
    </row>
    <row r="29" spans="1:10" ht="89.1" customHeight="1" x14ac:dyDescent="0.3">
      <c r="A29" s="29">
        <v>27</v>
      </c>
      <c r="B29" s="64" t="s">
        <v>19</v>
      </c>
      <c r="C29" s="85" t="s">
        <v>66</v>
      </c>
      <c r="D29" s="71" t="s">
        <v>67</v>
      </c>
      <c r="E29" s="29" t="s">
        <v>16</v>
      </c>
      <c r="F29" s="1" t="str">
        <f>'Risk 27'!G4</f>
        <v>Changes in the work environment can cause employee burnout and increase of conflict situations, which lead to disruptions in the organisation of work, deterioration of the organizational climate and work performance.</v>
      </c>
      <c r="G29" s="58" t="str">
        <f>'Risk 27'!C4</f>
        <v>Head of Human Resources Office</v>
      </c>
      <c r="H29" s="58" t="s">
        <v>38</v>
      </c>
      <c r="I29" s="89">
        <f>'Risk 27'!J4</f>
        <v>4</v>
      </c>
      <c r="J29" s="126" t="str">
        <f>'Risk 27'!O4</f>
        <v>Sentence 28: Our university family is tight-knit and family-friendly and fosters employees’ personal fulfilment and we value diversity as the cornerstone of academic freedom and the driving force of breakthrough research and innovation.</v>
      </c>
    </row>
    <row r="30" spans="1:10" ht="87.6" customHeight="1" x14ac:dyDescent="0.3">
      <c r="A30" s="29">
        <v>28</v>
      </c>
      <c r="B30" s="64" t="s">
        <v>19</v>
      </c>
      <c r="C30" s="85" t="s">
        <v>68</v>
      </c>
      <c r="D30" s="71" t="s">
        <v>67</v>
      </c>
      <c r="E30" s="29" t="s">
        <v>29</v>
      </c>
      <c r="F30" s="1" t="str">
        <f>'Risk 28'!G4</f>
        <v>Discrimination among the members of the university can lead to deterioration of the organizational climate, mental health disorders of individuals and great reputational damage to the university.</v>
      </c>
      <c r="G30" s="58" t="str">
        <f>'Risk 28'!C4</f>
        <v>Head of Human Resources Office</v>
      </c>
      <c r="H30" s="58" t="s">
        <v>38</v>
      </c>
      <c r="I30" s="89">
        <f>'Risk 28'!J4</f>
        <v>6</v>
      </c>
      <c r="J30" s="126" t="str">
        <f>'Risk 28'!O4</f>
        <v>Sentence 28: Our university family is tight-knit and family-friendly and fosters employees’ personal fulfilment and we value diversity as the cornerstone of academic freedom and the driving force of breakthrough research and innovation.</v>
      </c>
    </row>
    <row r="31" spans="1:10" ht="90.6" customHeight="1" x14ac:dyDescent="0.3">
      <c r="A31" s="29">
        <v>29</v>
      </c>
      <c r="B31" s="29" t="s">
        <v>19</v>
      </c>
      <c r="C31" s="87" t="s">
        <v>69</v>
      </c>
      <c r="D31" s="75" t="s">
        <v>67</v>
      </c>
      <c r="E31" s="29" t="s">
        <v>29</v>
      </c>
      <c r="F31" s="1" t="str">
        <f>'Risk 29'!G4</f>
        <v>Failure to comply with the occupational safety regulations leads to occupational accidents with severe consequences, which can lead to significant loss of the ability of employees to work and cause damage to the reputation of the university.</v>
      </c>
      <c r="G31" s="58" t="str">
        <f>'Risk 29'!C4</f>
        <v>Head of Human Resources Office</v>
      </c>
      <c r="H31" s="58" t="s">
        <v>38</v>
      </c>
      <c r="I31" s="89">
        <f>'Risk 29'!J4</f>
        <v>6</v>
      </c>
      <c r="J31" s="126" t="str">
        <f>'Risk 29'!O4</f>
        <v>Sentence 36: The university's environments, both physical and virtual, are convenient and sustainable. They shall attract talented employees and facilitate interaction with our former members of the university family, prospective students and entrepreneurs.</v>
      </c>
    </row>
    <row r="32" spans="1:10" ht="65.099999999999994" customHeight="1" x14ac:dyDescent="0.3">
      <c r="A32" s="29">
        <v>30</v>
      </c>
      <c r="B32" s="64" t="s">
        <v>19</v>
      </c>
      <c r="C32" s="85" t="s">
        <v>70</v>
      </c>
      <c r="D32" s="71" t="s">
        <v>71</v>
      </c>
      <c r="E32" s="29" t="s">
        <v>16</v>
      </c>
      <c r="F32" s="1" t="str">
        <f>'Risk 30'!G4</f>
        <v>Conflicts of interest in contracts may result in reputational damage or may lead to claims for damages or compliance notices issued to the university.</v>
      </c>
      <c r="G32" s="58" t="str">
        <f>'Risk 30'!C4</f>
        <v>Chief Legal Officer</v>
      </c>
      <c r="H32" s="58" t="s">
        <v>72</v>
      </c>
      <c r="I32" s="89">
        <f>'Risk 30'!J4</f>
        <v>4</v>
      </c>
      <c r="J32" s="126" t="str">
        <f>'Risk 30'!O4</f>
        <v>Sentence 29: High academic culture and evidence-based approach to problem solving help to turn disagreements into a breeding ground for new ideas and a practical mind helps to quickly implement the solutions.</v>
      </c>
    </row>
    <row r="33" spans="1:10" ht="89.4" customHeight="1" x14ac:dyDescent="0.3">
      <c r="A33" s="29">
        <v>31</v>
      </c>
      <c r="B33" s="29" t="s">
        <v>19</v>
      </c>
      <c r="C33" s="113" t="s">
        <v>73</v>
      </c>
      <c r="D33" s="71" t="s">
        <v>57</v>
      </c>
      <c r="E33" s="29" t="s">
        <v>29</v>
      </c>
      <c r="F33" s="1" t="str">
        <f>'Risk 31'!G4</f>
        <v>A general decrease in purchasing power resulting from an external price shock (a sudden increase in costs makes the university suspend investments and developments or optimize more).</v>
      </c>
      <c r="G33" s="58" t="str">
        <f>'Risk 31'!C4</f>
        <v>Chief Financial Officer</v>
      </c>
      <c r="H33" s="58" t="s">
        <v>58</v>
      </c>
      <c r="I33" s="89">
        <f>'Risk 31'!J4</f>
        <v>9</v>
      </c>
      <c r="J33" s="126" t="str">
        <f>'Risk 31'!O4</f>
        <v>Sentence 11: To this end, we further develop the university's internal funding model, which would mitigate the risks of ambitious and entrepreneurial research groups and promote cooperation between research groups in the university's strategic research areas.</v>
      </c>
    </row>
    <row r="34" spans="1:10" ht="15.6" x14ac:dyDescent="0.3">
      <c r="A34" s="38"/>
      <c r="B34" s="38"/>
      <c r="C34" s="38"/>
      <c r="D34" s="38"/>
      <c r="E34" s="38"/>
      <c r="F34" s="38"/>
      <c r="G34" s="38"/>
      <c r="H34" s="38"/>
      <c r="I34" s="38"/>
      <c r="J34" s="38"/>
    </row>
  </sheetData>
  <autoFilter ref="A2:I33" xr:uid="{00000000-0001-0000-0000-000000000000}">
    <sortState ref="A3:I33">
      <sortCondition ref="A2:A33"/>
    </sortState>
  </autoFilter>
  <mergeCells count="1">
    <mergeCell ref="C1:I1"/>
  </mergeCells>
  <phoneticPr fontId="28" type="noConversion"/>
  <hyperlinks>
    <hyperlink ref="C7" location="'Risk 5'!A1" display="Risk 5 / Risk 1" xr:uid="{1F6679CE-75C1-4668-9EC4-692BA2B8BA3E}"/>
    <hyperlink ref="C8" location="'Risk 6'!A1" display="Risk 6 / Risk 2" xr:uid="{425F11E3-523B-4167-9796-19486742B09C}"/>
    <hyperlink ref="C9" location="'Risk 7'!A1" display="Risk 7 /Risk 3" xr:uid="{E1755CF1-DE99-4CB2-B753-307829BF40FC}"/>
    <hyperlink ref="C10" location="'Risk 8'!A1" display="Risk 8 / Risk 4" xr:uid="{265B5C5F-1626-4C19-AF59-8BDBDF879602}"/>
    <hyperlink ref="C13" location="'Risk 11'!A1" display="Risk 11 / Risk 5" xr:uid="{DE04CA69-A491-4312-87AD-C397EF6B3602}"/>
    <hyperlink ref="C11" location="'Risk 9'!A1" display="Risk 9 / Risk 6" xr:uid="{2DC5D857-74B9-4BF1-AD4E-30EA736D496E}"/>
    <hyperlink ref="C12" location="'Risk 10'!A1" display="Risk 10 / Risk 7" xr:uid="{4A685B2B-E0B4-44B8-BD00-AB969A9BBCFB}"/>
    <hyperlink ref="C14" location="'Risk 12'!A1" display="Risk 12 / Risk 8" xr:uid="{981091F3-0962-4B8C-B3E5-9D3B443D1701}"/>
    <hyperlink ref="C15" location="'Risk 13'!A1" display="Risk 13/ Risk 9" xr:uid="{CCBCF994-4CB2-4C40-8516-FBAFAA0DD2F3}"/>
    <hyperlink ref="C16" location="'Risk 14'!A1" display="Risk 14 / Risk 10" xr:uid="{22B501B7-3993-4277-BAF5-A3E2E391AA9B}"/>
    <hyperlink ref="C3" location="'Risk 1'!A1" display="Risk 1 / Risk 11" xr:uid="{56006650-E138-49BA-A7BB-BADCA397606B}"/>
    <hyperlink ref="C4" location="'Risk 2'!A1" display="Risk 2 / Risk 12" xr:uid="{CA2A1287-11E6-4CC6-BF6C-D14EDD0435B5}"/>
    <hyperlink ref="C17" location="'Risk 15'!A1" display="Risk 15 / Risk 13" xr:uid="{AACC7A6D-4DFE-4306-A6A6-1F5F31D560DB}"/>
    <hyperlink ref="C5" location="'Risk 3'!A1" display="Risk 3 / Risk 14" xr:uid="{0483D395-0726-44F8-93D6-77AC21983374}"/>
    <hyperlink ref="C6" location="'Risk 4'!A1" display="Risk 4 / Risk 15" xr:uid="{2738B782-2D53-4351-9FBB-B2BF1D9DA3ED}"/>
    <hyperlink ref="C21" location="'Risk 19'!A1" display="Risk 19 / Risk 16" xr:uid="{72DFB978-CB02-4413-8B8F-C4513425D9EB}"/>
    <hyperlink ref="C22" location="'Risk 20'!A1" display="Risk 20 / Risk 17" xr:uid="{2492325B-DCBB-4A8A-BCD2-7966B3B33A6C}"/>
    <hyperlink ref="C27" location="'Risk 25'!A1" display="Risk 25 / Risk 18" xr:uid="{2C14119D-EFF3-44B1-9D8D-0E1F051EEC0A}"/>
    <hyperlink ref="C28" location="'Risk 26'!A1" display="Risk 26 / Risk 19" xr:uid="{3BACFDF1-1D10-4029-AEF3-5359BB668BF7}"/>
    <hyperlink ref="C23" location="'Risk 21'!A1" display="Risk 21 / Risk 20" xr:uid="{0FC4DF33-AB67-4D46-91F6-96287BA5E735}"/>
    <hyperlink ref="C24" location="'Risk 22'!A1" display="Risk 22/ Risk 21" xr:uid="{734413E7-4B60-4BD2-93A9-408F7BF9CFFF}"/>
    <hyperlink ref="C25" location="'Risk 23'!A1" display="Risk 23/ Risk 22" xr:uid="{DDCD6DBD-0C7A-4E72-9B20-5A165FD72C2A}"/>
    <hyperlink ref="C26" location="'Risk 24'!A1" display="Risk 24 / Risk 23" xr:uid="{DB315EE5-8147-453E-A577-E769343D6AC4}"/>
    <hyperlink ref="C18" location="'Risk 16'!A1" display="Risk 16 / Risk 24" xr:uid="{705ADAB6-C890-4821-829D-092DAF50D980}"/>
    <hyperlink ref="C19" location="'Risk 17'!A1" display="Risk 17 / Risk 25" xr:uid="{29EAC0A4-0CAA-480E-B89C-279944C464FE}"/>
    <hyperlink ref="C20" location="'Risk 18'!A1" display="Risk 18 / Risk 26" xr:uid="{4EA33516-1BFB-4553-A4D6-DA0603D71889}"/>
    <hyperlink ref="C29" location="'Risk 27'!A1" display="Risk 27" xr:uid="{39CF2F7A-4947-4739-9DBA-66555AABE969}"/>
    <hyperlink ref="C30" location="'Risk 28'!A1" display="Risk 28" xr:uid="{20EF6AF1-92B7-4D38-95F6-1D61DAA11038}"/>
    <hyperlink ref="C31" location="'Risk 29'!A1" display="Risk 29" xr:uid="{621CE322-C98B-48C2-9781-31685265472D}"/>
    <hyperlink ref="C32" location="'Risk 30'!A1" display="Risk 30" xr:uid="{28A6A431-35E5-4797-B6EB-C2C2A0D62D11}"/>
    <hyperlink ref="C33" location="'Risk 31'!A1" display="Risk 31" xr:uid="{E1A59F64-49FE-447C-8377-7967D9BB91F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92D78-0D51-4D76-A1E2-0D0F8525A85D}">
  <dimension ref="A1:P7"/>
  <sheetViews>
    <sheetView topLeftCell="G1" zoomScaleNormal="100" workbookViewId="0">
      <selection activeCell="K6" sqref="K6"/>
    </sheetView>
  </sheetViews>
  <sheetFormatPr defaultRowHeight="14.4" x14ac:dyDescent="0.3"/>
  <cols>
    <col min="2" max="2" width="18.44140625" customWidth="1"/>
    <col min="3" max="3" width="15.6640625" customWidth="1"/>
    <col min="4" max="4" width="25.44140625" customWidth="1"/>
    <col min="5" max="5" width="25.5546875" customWidth="1"/>
    <col min="6" max="6" width="26" customWidth="1"/>
    <col min="7" max="7" width="30.5546875" customWidth="1"/>
    <col min="8" max="9" width="11" customWidth="1"/>
    <col min="10" max="10" width="11.109375" customWidth="1"/>
    <col min="11" max="11" width="38" customWidth="1"/>
    <col min="12" max="12" width="34.44140625" customWidth="1"/>
    <col min="13" max="13" width="31.33203125" bestFit="1" customWidth="1"/>
    <col min="14" max="14" width="24.44140625" customWidth="1"/>
    <col min="15" max="15" width="28.44140625" customWidth="1"/>
    <col min="16" max="16" width="28.5546875" customWidth="1"/>
  </cols>
  <sheetData>
    <row r="1" spans="1:16" ht="15.6" x14ac:dyDescent="0.3">
      <c r="A1" s="190" t="s">
        <v>74</v>
      </c>
      <c r="B1" s="192" t="s">
        <v>75</v>
      </c>
      <c r="C1" s="204" t="s">
        <v>76</v>
      </c>
      <c r="D1" s="193" t="s">
        <v>77</v>
      </c>
      <c r="E1" s="196"/>
      <c r="F1" s="197"/>
      <c r="G1" s="198" t="s">
        <v>78</v>
      </c>
      <c r="H1" s="194" t="s">
        <v>179</v>
      </c>
      <c r="I1" s="198"/>
      <c r="J1" s="199"/>
      <c r="K1" s="193" t="s">
        <v>80</v>
      </c>
      <c r="L1" s="196" t="s">
        <v>80</v>
      </c>
      <c r="M1" s="203" t="s">
        <v>660</v>
      </c>
      <c r="N1" s="213" t="s">
        <v>118</v>
      </c>
      <c r="O1" s="143" t="s">
        <v>83</v>
      </c>
      <c r="P1" s="203" t="s">
        <v>84</v>
      </c>
    </row>
    <row r="2" spans="1:16" ht="15.6" x14ac:dyDescent="0.3">
      <c r="A2" s="190"/>
      <c r="B2" s="192"/>
      <c r="C2" s="204"/>
      <c r="D2" s="200" t="s">
        <v>85</v>
      </c>
      <c r="E2" s="200" t="s">
        <v>86</v>
      </c>
      <c r="F2" s="192" t="s">
        <v>87</v>
      </c>
      <c r="G2" s="190"/>
      <c r="H2" s="192" t="s">
        <v>88</v>
      </c>
      <c r="I2" s="192"/>
      <c r="J2" s="192"/>
      <c r="K2" s="199" t="s">
        <v>89</v>
      </c>
      <c r="L2" s="194" t="s">
        <v>90</v>
      </c>
      <c r="M2" s="203"/>
      <c r="N2" s="214"/>
      <c r="O2" s="144"/>
      <c r="P2" s="203"/>
    </row>
    <row r="3" spans="1:16" ht="15.6" x14ac:dyDescent="0.3">
      <c r="A3" s="191"/>
      <c r="B3" s="192"/>
      <c r="C3" s="201"/>
      <c r="D3" s="201"/>
      <c r="E3" s="201"/>
      <c r="F3" s="192"/>
      <c r="G3" s="191"/>
      <c r="H3" s="91" t="s">
        <v>91</v>
      </c>
      <c r="I3" s="91" t="s">
        <v>92</v>
      </c>
      <c r="J3" s="91" t="s">
        <v>93</v>
      </c>
      <c r="K3" s="212"/>
      <c r="L3" s="195"/>
      <c r="M3" s="203"/>
      <c r="N3" s="215"/>
      <c r="O3" s="145"/>
      <c r="P3" s="203"/>
    </row>
    <row r="4" spans="1:16" ht="109.5" customHeight="1" x14ac:dyDescent="0.3">
      <c r="A4" s="178" t="s">
        <v>242</v>
      </c>
      <c r="B4" s="219" t="s">
        <v>169</v>
      </c>
      <c r="C4" s="178" t="s">
        <v>243</v>
      </c>
      <c r="D4" s="178" t="s">
        <v>244</v>
      </c>
      <c r="E4" s="178" t="s">
        <v>245</v>
      </c>
      <c r="F4" s="178" t="s">
        <v>246</v>
      </c>
      <c r="G4" s="178" t="s">
        <v>247</v>
      </c>
      <c r="H4" s="228">
        <v>4</v>
      </c>
      <c r="I4" s="228">
        <v>1</v>
      </c>
      <c r="J4" s="231">
        <f>H4*I4</f>
        <v>4</v>
      </c>
      <c r="K4" s="20" t="s">
        <v>667</v>
      </c>
      <c r="L4" s="20" t="s">
        <v>668</v>
      </c>
      <c r="M4" s="234" t="s">
        <v>207</v>
      </c>
      <c r="N4" s="77" t="s">
        <v>248</v>
      </c>
      <c r="O4" s="174" t="s">
        <v>249</v>
      </c>
      <c r="P4" s="178"/>
    </row>
    <row r="5" spans="1:16" ht="93.9" customHeight="1" x14ac:dyDescent="0.3">
      <c r="A5" s="179"/>
      <c r="B5" s="219"/>
      <c r="C5" s="179"/>
      <c r="D5" s="179"/>
      <c r="E5" s="179"/>
      <c r="F5" s="179"/>
      <c r="G5" s="179"/>
      <c r="H5" s="229"/>
      <c r="I5" s="229"/>
      <c r="J5" s="232"/>
      <c r="K5" s="20" t="s">
        <v>250</v>
      </c>
      <c r="L5" s="20" t="s">
        <v>251</v>
      </c>
      <c r="M5" s="235"/>
      <c r="N5" s="77" t="s">
        <v>248</v>
      </c>
      <c r="O5" s="175"/>
      <c r="P5" s="179"/>
    </row>
    <row r="6" spans="1:16" ht="153.75" customHeight="1" x14ac:dyDescent="0.3">
      <c r="A6" s="180"/>
      <c r="B6" s="219"/>
      <c r="C6" s="180"/>
      <c r="D6" s="180"/>
      <c r="E6" s="180"/>
      <c r="F6" s="180"/>
      <c r="G6" s="180"/>
      <c r="H6" s="230"/>
      <c r="I6" s="230"/>
      <c r="J6" s="233"/>
      <c r="K6" s="74" t="s">
        <v>252</v>
      </c>
      <c r="L6" s="20"/>
      <c r="M6" s="236"/>
      <c r="N6" s="77" t="s">
        <v>248</v>
      </c>
      <c r="O6" s="176"/>
      <c r="P6" s="180"/>
    </row>
    <row r="7" spans="1:16" ht="15.6" x14ac:dyDescent="0.3">
      <c r="A7" s="32"/>
      <c r="C7" s="32"/>
      <c r="D7" s="32"/>
      <c r="E7" s="32"/>
      <c r="F7" s="32"/>
      <c r="G7" s="32"/>
      <c r="H7" s="32"/>
      <c r="I7" s="32"/>
      <c r="J7" s="32"/>
      <c r="K7" s="32"/>
      <c r="L7" s="32"/>
      <c r="M7" s="32"/>
      <c r="N7" s="32"/>
      <c r="O7" s="32"/>
      <c r="P7" s="32"/>
    </row>
  </sheetData>
  <mergeCells count="30">
    <mergeCell ref="O4:O6"/>
    <mergeCell ref="B1:B3"/>
    <mergeCell ref="B4:B6"/>
    <mergeCell ref="P4:P6"/>
    <mergeCell ref="I4:I6"/>
    <mergeCell ref="J4:J6"/>
    <mergeCell ref="N1:N3"/>
    <mergeCell ref="M4:M6"/>
    <mergeCell ref="A4:A6"/>
    <mergeCell ref="D4:D6"/>
    <mergeCell ref="E4:E6"/>
    <mergeCell ref="G4:G6"/>
    <mergeCell ref="H4:H6"/>
    <mergeCell ref="C4:C6"/>
    <mergeCell ref="F4:F6"/>
    <mergeCell ref="A1:A3"/>
    <mergeCell ref="P1:P3"/>
    <mergeCell ref="K2:K3"/>
    <mergeCell ref="L2:L3"/>
    <mergeCell ref="M1:M3"/>
    <mergeCell ref="K1:L1"/>
    <mergeCell ref="C1:C3"/>
    <mergeCell ref="H2:J2"/>
    <mergeCell ref="D1:F1"/>
    <mergeCell ref="G1:G3"/>
    <mergeCell ref="H1:J1"/>
    <mergeCell ref="D2:D3"/>
    <mergeCell ref="E2:E3"/>
    <mergeCell ref="F2:F3"/>
    <mergeCell ref="O1:O3"/>
  </mergeCells>
  <hyperlinks>
    <hyperlink ref="K6" r:id="rId1" display="üldine raam on Tallinna Tehnikaülikooli akadeemilise eetika koodeks; eetikateemade toetuseks ja arendamiseks on RAK projekt RAK_69 &quot;Eetilised inimesed eetilises ülikoolis&quot;" xr:uid="{56A0DB6C-348A-481E-97E3-C09B915B5089}"/>
    <hyperlink ref="N4" r:id="rId2" xr:uid="{4BD40502-EFDF-448F-A90E-29127793FB71}"/>
    <hyperlink ref="N5" r:id="rId3" xr:uid="{CB4775E4-A5DF-4AA2-99A9-3D26134A9A2B}"/>
    <hyperlink ref="N6" r:id="rId4" xr:uid="{DC26CB42-1ACE-4736-B8BE-E4C7C72BDF62}"/>
  </hyperlinks>
  <pageMargins left="0.7" right="0.7" top="0.75" bottom="0.75" header="0.3" footer="0.3"/>
  <pageSetup paperSize="9" orientation="portrait" horizontalDpi="4294967295" verticalDpi="4294967295" r:id="rId5"/>
  <extLst>
    <ext xmlns:x14="http://schemas.microsoft.com/office/spreadsheetml/2009/9/main" uri="{CCE6A557-97BC-4b89-ADB6-D9C93CAAB3DF}">
      <x14:dataValidations xmlns:xm="http://schemas.microsoft.com/office/excel/2006/main" count="3">
        <x14:dataValidation type="list" allowBlank="1" showInputMessage="1" showErrorMessage="1" xr:uid="{7B059EC9-32A7-495C-93CA-B515503DE01F}">
          <x14:formula1>
            <xm:f>lisa!A1:A62</xm:f>
          </x14:formula1>
          <xm:sqref>N4</xm:sqref>
        </x14:dataValidation>
        <x14:dataValidation type="list" allowBlank="1" showInputMessage="1" showErrorMessage="1" xr:uid="{37148975-DC01-4472-8825-B880C201A138}">
          <x14:formula1>
            <xm:f>lisa!A1:A62</xm:f>
          </x14:formula1>
          <xm:sqref>N5</xm:sqref>
        </x14:dataValidation>
        <x14:dataValidation type="list" allowBlank="1" showInputMessage="1" showErrorMessage="1" xr:uid="{2923B52E-1311-43FC-A3A7-2F551229175F}">
          <x14:formula1>
            <xm:f>lisa!A1:A62</xm:f>
          </x14:formula1>
          <xm:sqref>N6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4C097-FFB9-4AAE-9A2D-B56B2122A38C}">
  <dimension ref="A1:P16"/>
  <sheetViews>
    <sheetView topLeftCell="F7" zoomScaleNormal="100" workbookViewId="0">
      <selection activeCell="N10" sqref="N10"/>
    </sheetView>
  </sheetViews>
  <sheetFormatPr defaultRowHeight="14.4" x14ac:dyDescent="0.3"/>
  <cols>
    <col min="2" max="2" width="16.6640625" customWidth="1"/>
    <col min="3" max="3" width="20" customWidth="1"/>
    <col min="4" max="4" width="23.109375" customWidth="1"/>
    <col min="5" max="5" width="20.6640625" customWidth="1"/>
    <col min="6" max="6" width="31" customWidth="1"/>
    <col min="7" max="7" width="33.109375" customWidth="1"/>
    <col min="8" max="9" width="11.44140625" customWidth="1"/>
    <col min="10" max="10" width="12.44140625" customWidth="1"/>
    <col min="11" max="11" width="37.6640625" customWidth="1"/>
    <col min="12" max="12" width="32.88671875" customWidth="1"/>
    <col min="13" max="13" width="29.109375" customWidth="1"/>
    <col min="14" max="14" width="22" customWidth="1"/>
    <col min="15" max="15" width="27.44140625" customWidth="1"/>
    <col min="16" max="16" width="25.44140625" customWidth="1"/>
  </cols>
  <sheetData>
    <row r="1" spans="1:16" ht="15.6" x14ac:dyDescent="0.3">
      <c r="A1" s="192" t="s">
        <v>74</v>
      </c>
      <c r="B1" s="192" t="s">
        <v>75</v>
      </c>
      <c r="C1" s="204" t="s">
        <v>76</v>
      </c>
      <c r="D1" s="193" t="s">
        <v>77</v>
      </c>
      <c r="E1" s="196"/>
      <c r="F1" s="196"/>
      <c r="G1" s="192" t="s">
        <v>78</v>
      </c>
      <c r="H1" s="198" t="s">
        <v>179</v>
      </c>
      <c r="I1" s="198"/>
      <c r="J1" s="199"/>
      <c r="K1" s="193" t="s">
        <v>80</v>
      </c>
      <c r="L1" s="196" t="s">
        <v>80</v>
      </c>
      <c r="M1" s="203" t="s">
        <v>660</v>
      </c>
      <c r="N1" s="213" t="s">
        <v>118</v>
      </c>
      <c r="O1" s="143" t="s">
        <v>83</v>
      </c>
      <c r="P1" s="216" t="s">
        <v>167</v>
      </c>
    </row>
    <row r="2" spans="1:16" ht="15.6" x14ac:dyDescent="0.3">
      <c r="A2" s="192"/>
      <c r="B2" s="192"/>
      <c r="C2" s="204"/>
      <c r="D2" s="200" t="s">
        <v>85</v>
      </c>
      <c r="E2" s="200" t="s">
        <v>86</v>
      </c>
      <c r="F2" s="194" t="s">
        <v>87</v>
      </c>
      <c r="G2" s="192"/>
      <c r="H2" s="192" t="s">
        <v>88</v>
      </c>
      <c r="I2" s="192"/>
      <c r="J2" s="192"/>
      <c r="K2" s="199" t="s">
        <v>89</v>
      </c>
      <c r="L2" s="200" t="s">
        <v>90</v>
      </c>
      <c r="M2" s="203"/>
      <c r="N2" s="214"/>
      <c r="O2" s="144"/>
      <c r="P2" s="216"/>
    </row>
    <row r="3" spans="1:16" ht="35.25" customHeight="1" x14ac:dyDescent="0.3">
      <c r="A3" s="192"/>
      <c r="B3" s="192"/>
      <c r="C3" s="201"/>
      <c r="D3" s="201"/>
      <c r="E3" s="201"/>
      <c r="F3" s="195"/>
      <c r="G3" s="192"/>
      <c r="H3" s="91" t="s">
        <v>91</v>
      </c>
      <c r="I3" s="91" t="s">
        <v>92</v>
      </c>
      <c r="J3" s="91" t="s">
        <v>93</v>
      </c>
      <c r="K3" s="212"/>
      <c r="L3" s="201"/>
      <c r="M3" s="203"/>
      <c r="N3" s="215"/>
      <c r="O3" s="145"/>
      <c r="P3" s="216"/>
    </row>
    <row r="4" spans="1:16" ht="66.75" customHeight="1" x14ac:dyDescent="0.3">
      <c r="A4" s="178" t="s">
        <v>253</v>
      </c>
      <c r="B4" s="219" t="s">
        <v>254</v>
      </c>
      <c r="C4" s="178" t="s">
        <v>255</v>
      </c>
      <c r="D4" s="178" t="s">
        <v>256</v>
      </c>
      <c r="E4" s="178" t="s">
        <v>669</v>
      </c>
      <c r="F4" s="178" t="s">
        <v>257</v>
      </c>
      <c r="G4" s="178" t="s">
        <v>258</v>
      </c>
      <c r="H4" s="181">
        <v>3</v>
      </c>
      <c r="I4" s="181">
        <v>3</v>
      </c>
      <c r="J4" s="184">
        <f>H4*I4</f>
        <v>9</v>
      </c>
      <c r="K4" s="20" t="s">
        <v>259</v>
      </c>
      <c r="L4" s="41"/>
      <c r="M4" s="28" t="s">
        <v>260</v>
      </c>
      <c r="N4" s="77" t="s">
        <v>117</v>
      </c>
      <c r="O4" s="174" t="s">
        <v>261</v>
      </c>
      <c r="P4" s="237"/>
    </row>
    <row r="5" spans="1:16" ht="99" customHeight="1" x14ac:dyDescent="0.3">
      <c r="A5" s="179"/>
      <c r="B5" s="219"/>
      <c r="C5" s="179"/>
      <c r="D5" s="179"/>
      <c r="E5" s="179"/>
      <c r="F5" s="179"/>
      <c r="G5" s="179"/>
      <c r="H5" s="182"/>
      <c r="I5" s="182"/>
      <c r="J5" s="185"/>
      <c r="K5" s="20" t="s">
        <v>262</v>
      </c>
      <c r="L5" s="41"/>
      <c r="M5" s="28" t="s">
        <v>263</v>
      </c>
      <c r="N5" s="77" t="s">
        <v>117</v>
      </c>
      <c r="O5" s="175"/>
      <c r="P5" s="237"/>
    </row>
    <row r="6" spans="1:16" ht="105.9" customHeight="1" x14ac:dyDescent="0.3">
      <c r="A6" s="179"/>
      <c r="B6" s="219"/>
      <c r="C6" s="179"/>
      <c r="D6" s="179"/>
      <c r="E6" s="179"/>
      <c r="F6" s="179"/>
      <c r="G6" s="179"/>
      <c r="H6" s="182"/>
      <c r="I6" s="182"/>
      <c r="J6" s="185"/>
      <c r="K6" s="20"/>
      <c r="L6" s="128" t="s">
        <v>264</v>
      </c>
      <c r="M6" s="39" t="s">
        <v>265</v>
      </c>
      <c r="N6" s="77" t="s">
        <v>146</v>
      </c>
      <c r="O6" s="175"/>
      <c r="P6" s="237"/>
    </row>
    <row r="7" spans="1:16" ht="70.5" customHeight="1" x14ac:dyDescent="0.3">
      <c r="A7" s="179"/>
      <c r="B7" s="219"/>
      <c r="C7" s="179"/>
      <c r="D7" s="179"/>
      <c r="E7" s="179"/>
      <c r="F7" s="179"/>
      <c r="G7" s="179"/>
      <c r="H7" s="182"/>
      <c r="I7" s="182"/>
      <c r="J7" s="185"/>
      <c r="K7" s="20"/>
      <c r="L7" s="40" t="s">
        <v>266</v>
      </c>
      <c r="M7" s="28" t="s">
        <v>267</v>
      </c>
      <c r="N7" s="101" t="s">
        <v>186</v>
      </c>
      <c r="O7" s="175"/>
      <c r="P7" s="237"/>
    </row>
    <row r="8" spans="1:16" ht="88.5" customHeight="1" x14ac:dyDescent="0.3">
      <c r="A8" s="179"/>
      <c r="B8" s="219"/>
      <c r="C8" s="179"/>
      <c r="D8" s="179"/>
      <c r="E8" s="179"/>
      <c r="F8" s="179"/>
      <c r="G8" s="179"/>
      <c r="H8" s="182"/>
      <c r="I8" s="182"/>
      <c r="J8" s="185"/>
      <c r="K8" s="40" t="s">
        <v>268</v>
      </c>
      <c r="L8" s="20"/>
      <c r="M8" s="28" t="s">
        <v>269</v>
      </c>
      <c r="N8" s="124" t="s">
        <v>270</v>
      </c>
      <c r="O8" s="175"/>
      <c r="P8" s="237"/>
    </row>
    <row r="9" spans="1:16" ht="90.75" customHeight="1" x14ac:dyDescent="0.3">
      <c r="A9" s="179"/>
      <c r="B9" s="219"/>
      <c r="C9" s="179"/>
      <c r="D9" s="179"/>
      <c r="E9" s="179"/>
      <c r="F9" s="179"/>
      <c r="G9" s="179"/>
      <c r="H9" s="182"/>
      <c r="I9" s="182"/>
      <c r="J9" s="185"/>
      <c r="K9" s="20"/>
      <c r="L9" s="20" t="s">
        <v>271</v>
      </c>
      <c r="M9" s="132" t="s">
        <v>670</v>
      </c>
      <c r="N9" s="124" t="s">
        <v>272</v>
      </c>
      <c r="O9" s="175"/>
      <c r="P9" s="237"/>
    </row>
    <row r="10" spans="1:16" ht="51" customHeight="1" x14ac:dyDescent="0.3">
      <c r="A10" s="180"/>
      <c r="B10" s="219"/>
      <c r="C10" s="180"/>
      <c r="D10" s="180"/>
      <c r="E10" s="180"/>
      <c r="F10" s="180"/>
      <c r="G10" s="180"/>
      <c r="H10" s="183"/>
      <c r="I10" s="183"/>
      <c r="J10" s="186"/>
      <c r="K10" s="20"/>
      <c r="L10" s="20" t="s">
        <v>273</v>
      </c>
      <c r="M10" s="102" t="s">
        <v>274</v>
      </c>
      <c r="N10" s="124" t="s">
        <v>117</v>
      </c>
      <c r="O10" s="176"/>
      <c r="P10" s="237"/>
    </row>
    <row r="11" spans="1:16" ht="15.6" x14ac:dyDescent="0.3">
      <c r="A11" s="32"/>
      <c r="C11" s="32"/>
      <c r="D11" s="32"/>
      <c r="E11" s="32"/>
      <c r="F11" s="32"/>
      <c r="G11" s="32"/>
      <c r="H11" s="32"/>
      <c r="I11" s="32"/>
      <c r="J11" s="32"/>
      <c r="K11" s="32"/>
      <c r="L11" s="32"/>
      <c r="M11" s="30"/>
      <c r="N11" s="30"/>
    </row>
    <row r="12" spans="1:16" ht="15.6" x14ac:dyDescent="0.3">
      <c r="A12" s="32"/>
      <c r="C12" s="32"/>
      <c r="D12" s="32"/>
      <c r="E12" s="32"/>
      <c r="F12" s="32"/>
      <c r="G12" s="32"/>
      <c r="H12" s="32"/>
      <c r="I12" s="32"/>
      <c r="J12" s="32"/>
      <c r="K12" s="32"/>
      <c r="L12" s="60"/>
      <c r="M12" s="32"/>
      <c r="N12" s="32"/>
    </row>
    <row r="13" spans="1:16" ht="15" customHeight="1" x14ac:dyDescent="0.3">
      <c r="K13" s="31"/>
      <c r="L13" s="31"/>
    </row>
    <row r="14" spans="1:16" ht="15" customHeight="1" x14ac:dyDescent="0.3">
      <c r="K14" s="31"/>
      <c r="L14" s="31"/>
    </row>
    <row r="15" spans="1:16" ht="15" customHeight="1" x14ac:dyDescent="0.3">
      <c r="K15" s="31"/>
      <c r="L15" s="31"/>
    </row>
    <row r="16" spans="1:16" ht="14.25" customHeight="1" x14ac:dyDescent="0.3">
      <c r="K16" s="31"/>
      <c r="L16" s="31"/>
    </row>
  </sheetData>
  <mergeCells count="29">
    <mergeCell ref="O1:O3"/>
    <mergeCell ref="O4:O10"/>
    <mergeCell ref="J4:J10"/>
    <mergeCell ref="D4:D10"/>
    <mergeCell ref="E4:E10"/>
    <mergeCell ref="F4:F10"/>
    <mergeCell ref="G1:G3"/>
    <mergeCell ref="P4:P10"/>
    <mergeCell ref="D1:F1"/>
    <mergeCell ref="H1:J1"/>
    <mergeCell ref="K1:L1"/>
    <mergeCell ref="D2:D3"/>
    <mergeCell ref="E2:E3"/>
    <mergeCell ref="F2:F3"/>
    <mergeCell ref="H2:J2"/>
    <mergeCell ref="K2:K3"/>
    <mergeCell ref="L2:L3"/>
    <mergeCell ref="N1:N3"/>
    <mergeCell ref="M1:M3"/>
    <mergeCell ref="P1:P3"/>
    <mergeCell ref="G4:G10"/>
    <mergeCell ref="H4:H10"/>
    <mergeCell ref="I4:I10"/>
    <mergeCell ref="B4:B10"/>
    <mergeCell ref="A4:A10"/>
    <mergeCell ref="C4:C10"/>
    <mergeCell ref="C1:C3"/>
    <mergeCell ref="A1:A3"/>
    <mergeCell ref="B1:B3"/>
  </mergeCells>
  <hyperlinks>
    <hyperlink ref="L6" location="'Risk 3'!A1" display="4. Kõrghariduse ja teaduse rahastamise suurendamine. - vaata Risk 28 meede 3 / uue numeratsiooni alusel risk 3" xr:uid="{4BF7A361-8D90-4810-9105-5613CB8E619B}"/>
    <hyperlink ref="M6" location="'Risk 12'!A1" display="'Risk 12'!A1" xr:uid="{2F62E49E-2A18-4301-98B1-A80AD872DCAF}"/>
    <hyperlink ref="N6" r:id="rId1" xr:uid="{E5B038E4-D952-4D0E-BC72-73E6F7A58474}"/>
    <hyperlink ref="N7" r:id="rId2" xr:uid="{EFD1CE6A-39E7-4786-A032-843BD5A46ECF}"/>
    <hyperlink ref="N8" r:id="rId3" xr:uid="{32C31511-0154-49DF-B184-2C05BDFDD3C4}"/>
    <hyperlink ref="N4" r:id="rId4" xr:uid="{AE1DE724-E610-4C85-9378-D9F8BAD85143}"/>
    <hyperlink ref="N5" r:id="rId5" xr:uid="{E7133645-8278-4F8A-94D1-9646C027A536}"/>
    <hyperlink ref="N10" r:id="rId6" xr:uid="{3C28AC65-EFD5-435D-969F-6B4E48678804}"/>
    <hyperlink ref="N9" r:id="rId7" xr:uid="{66CD1961-56A6-44C9-9B26-2BF783D16CAB}"/>
  </hyperlinks>
  <pageMargins left="0.7" right="0.7" top="0.75" bottom="0.75" header="0.3" footer="0.3"/>
  <pageSetup paperSize="9" orientation="portrait" horizontalDpi="4294967295" verticalDpi="4294967295" r:id="rId8"/>
  <extLst>
    <ext xmlns:x14="http://schemas.microsoft.com/office/spreadsheetml/2009/9/main" uri="{CCE6A557-97BC-4b89-ADB6-D9C93CAAB3DF}">
      <x14:dataValidations xmlns:xm="http://schemas.microsoft.com/office/excel/2006/main" count="7">
        <x14:dataValidation type="list" allowBlank="1" showInputMessage="1" showErrorMessage="1" xr:uid="{41DB8BA4-B30F-4866-9E78-3096F352D8F3}">
          <x14:formula1>
            <xm:f>lisa!A1:A62</xm:f>
          </x14:formula1>
          <xm:sqref>N10</xm:sqref>
        </x14:dataValidation>
        <x14:dataValidation type="list" allowBlank="1" showInputMessage="1" showErrorMessage="1" xr:uid="{4F7744B4-40E3-41DD-8418-7DF09256219A}">
          <x14:formula1>
            <xm:f>lisa!A1:A62</xm:f>
          </x14:formula1>
          <xm:sqref>N8</xm:sqref>
        </x14:dataValidation>
        <x14:dataValidation type="list" allowBlank="1" showInputMessage="1" showErrorMessage="1" xr:uid="{AEAF13D1-9158-44BB-94C7-3A24C7702117}">
          <x14:formula1>
            <xm:f>lisa!A1:A62</xm:f>
          </x14:formula1>
          <xm:sqref>N5</xm:sqref>
        </x14:dataValidation>
        <x14:dataValidation type="list" allowBlank="1" showInputMessage="1" showErrorMessage="1" xr:uid="{083547B1-E5FD-4125-AAD8-39124394DE71}">
          <x14:formula1>
            <xm:f>lisa!A1:A62</xm:f>
          </x14:formula1>
          <xm:sqref>N9</xm:sqref>
        </x14:dataValidation>
        <x14:dataValidation type="list" allowBlank="1" showInputMessage="1" showErrorMessage="1" xr:uid="{64A60E13-E3A8-49D0-9983-061E494EFBFC}">
          <x14:formula1>
            <xm:f>lisa!A1:A62</xm:f>
          </x14:formula1>
          <xm:sqref>N6</xm:sqref>
        </x14:dataValidation>
        <x14:dataValidation type="list" allowBlank="1" showInputMessage="1" showErrorMessage="1" xr:uid="{209540D0-49D5-4B7D-B908-D8A5D062D8D7}">
          <x14:formula1>
            <xm:f>lisa!A1:A62</xm:f>
          </x14:formula1>
          <xm:sqref>N7</xm:sqref>
        </x14:dataValidation>
        <x14:dataValidation type="list" allowBlank="1" showInputMessage="1" showErrorMessage="1" xr:uid="{2564B865-685D-4FC3-86BA-615E9F8A0CB0}">
          <x14:formula1>
            <xm:f>lisa!A1:A62</xm:f>
          </x14:formula1>
          <xm:sqref>N4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5568C-293E-4B75-8909-5958AE2D6AE4}">
  <dimension ref="A1:P7"/>
  <sheetViews>
    <sheetView topLeftCell="F1" zoomScaleNormal="100" workbookViewId="0">
      <selection activeCell="M1" sqref="M1:M3"/>
    </sheetView>
  </sheetViews>
  <sheetFormatPr defaultRowHeight="14.4" x14ac:dyDescent="0.3"/>
  <cols>
    <col min="2" max="2" width="18.109375" bestFit="1" customWidth="1"/>
    <col min="3" max="3" width="13.88671875" customWidth="1"/>
    <col min="4" max="4" width="24.5546875" customWidth="1"/>
    <col min="5" max="5" width="25.6640625" customWidth="1"/>
    <col min="6" max="6" width="26" customWidth="1"/>
    <col min="7" max="7" width="32.33203125" customWidth="1"/>
    <col min="8" max="9" width="11" customWidth="1"/>
    <col min="10" max="10" width="11.109375" customWidth="1"/>
    <col min="11" max="11" width="28.6640625" customWidth="1"/>
    <col min="12" max="12" width="28" customWidth="1"/>
    <col min="13" max="14" width="26.44140625" customWidth="1"/>
    <col min="15" max="15" width="25" customWidth="1"/>
    <col min="16" max="16" width="26.109375" customWidth="1"/>
  </cols>
  <sheetData>
    <row r="1" spans="1:16" ht="15.6" x14ac:dyDescent="0.3">
      <c r="A1" s="190" t="s">
        <v>74</v>
      </c>
      <c r="B1" s="192" t="s">
        <v>75</v>
      </c>
      <c r="C1" s="204" t="s">
        <v>76</v>
      </c>
      <c r="D1" s="193" t="s">
        <v>77</v>
      </c>
      <c r="E1" s="196"/>
      <c r="F1" s="197"/>
      <c r="G1" s="198" t="s">
        <v>78</v>
      </c>
      <c r="H1" s="194" t="s">
        <v>179</v>
      </c>
      <c r="I1" s="198"/>
      <c r="J1" s="199"/>
      <c r="K1" s="193" t="s">
        <v>80</v>
      </c>
      <c r="L1" s="196" t="s">
        <v>80</v>
      </c>
      <c r="M1" s="203" t="s">
        <v>660</v>
      </c>
      <c r="N1" s="213" t="s">
        <v>118</v>
      </c>
      <c r="O1" s="143" t="s">
        <v>83</v>
      </c>
      <c r="P1" s="203" t="s">
        <v>84</v>
      </c>
    </row>
    <row r="2" spans="1:16" ht="15.6" x14ac:dyDescent="0.3">
      <c r="A2" s="190"/>
      <c r="B2" s="192"/>
      <c r="C2" s="204"/>
      <c r="D2" s="200" t="s">
        <v>85</v>
      </c>
      <c r="E2" s="200" t="s">
        <v>86</v>
      </c>
      <c r="F2" s="192" t="s">
        <v>87</v>
      </c>
      <c r="G2" s="190"/>
      <c r="H2" s="192" t="s">
        <v>88</v>
      </c>
      <c r="I2" s="192"/>
      <c r="J2" s="192"/>
      <c r="K2" s="199" t="s">
        <v>89</v>
      </c>
      <c r="L2" s="194" t="s">
        <v>90</v>
      </c>
      <c r="M2" s="203"/>
      <c r="N2" s="214"/>
      <c r="O2" s="144"/>
      <c r="P2" s="203"/>
    </row>
    <row r="3" spans="1:16" ht="15.6" x14ac:dyDescent="0.3">
      <c r="A3" s="191"/>
      <c r="B3" s="192"/>
      <c r="C3" s="201"/>
      <c r="D3" s="201"/>
      <c r="E3" s="201"/>
      <c r="F3" s="192"/>
      <c r="G3" s="191"/>
      <c r="H3" s="91" t="s">
        <v>91</v>
      </c>
      <c r="I3" s="91" t="s">
        <v>92</v>
      </c>
      <c r="J3" s="91" t="s">
        <v>93</v>
      </c>
      <c r="K3" s="212"/>
      <c r="L3" s="195"/>
      <c r="M3" s="203"/>
      <c r="N3" s="215"/>
      <c r="O3" s="145"/>
      <c r="P3" s="203"/>
    </row>
    <row r="4" spans="1:16" ht="96.6" customHeight="1" x14ac:dyDescent="0.3">
      <c r="A4" s="178" t="s">
        <v>33</v>
      </c>
      <c r="B4" s="219" t="s">
        <v>169</v>
      </c>
      <c r="C4" s="178" t="s">
        <v>275</v>
      </c>
      <c r="D4" s="187" t="s">
        <v>276</v>
      </c>
      <c r="E4" s="187" t="s">
        <v>277</v>
      </c>
      <c r="F4" s="187" t="s">
        <v>278</v>
      </c>
      <c r="G4" s="187" t="s">
        <v>279</v>
      </c>
      <c r="H4" s="228">
        <v>2</v>
      </c>
      <c r="I4" s="228">
        <v>3</v>
      </c>
      <c r="J4" s="238">
        <f>H4*I4</f>
        <v>6</v>
      </c>
      <c r="K4" s="40" t="s">
        <v>280</v>
      </c>
      <c r="L4" s="117" t="s">
        <v>281</v>
      </c>
      <c r="M4" s="28" t="s">
        <v>282</v>
      </c>
      <c r="N4" s="77" t="s">
        <v>272</v>
      </c>
      <c r="O4" s="174" t="s">
        <v>283</v>
      </c>
      <c r="P4" s="187"/>
    </row>
    <row r="5" spans="1:16" ht="108.9" customHeight="1" x14ac:dyDescent="0.3">
      <c r="A5" s="179"/>
      <c r="B5" s="219"/>
      <c r="C5" s="179"/>
      <c r="D5" s="188"/>
      <c r="E5" s="188"/>
      <c r="F5" s="188"/>
      <c r="G5" s="188"/>
      <c r="H5" s="229"/>
      <c r="I5" s="229"/>
      <c r="J5" s="238"/>
      <c r="K5" s="40" t="s">
        <v>284</v>
      </c>
      <c r="L5" s="117" t="s">
        <v>285</v>
      </c>
      <c r="M5" s="28" t="s">
        <v>286</v>
      </c>
      <c r="N5" s="77" t="s">
        <v>272</v>
      </c>
      <c r="O5" s="175"/>
      <c r="P5" s="188"/>
    </row>
    <row r="6" spans="1:16" ht="104.1" customHeight="1" x14ac:dyDescent="0.3">
      <c r="A6" s="180"/>
      <c r="B6" s="219"/>
      <c r="C6" s="180"/>
      <c r="D6" s="189"/>
      <c r="E6" s="189"/>
      <c r="F6" s="189"/>
      <c r="G6" s="189"/>
      <c r="H6" s="230"/>
      <c r="I6" s="230"/>
      <c r="J6" s="238"/>
      <c r="K6" s="40" t="s">
        <v>287</v>
      </c>
      <c r="L6" s="117" t="s">
        <v>288</v>
      </c>
      <c r="M6" s="28" t="s">
        <v>289</v>
      </c>
      <c r="N6" s="77" t="s">
        <v>248</v>
      </c>
      <c r="O6" s="176"/>
      <c r="P6" s="189"/>
    </row>
    <row r="7" spans="1:16" ht="15.6" x14ac:dyDescent="0.3">
      <c r="C7" s="32"/>
      <c r="D7" s="32"/>
      <c r="E7" s="32"/>
      <c r="F7" s="32"/>
      <c r="G7" s="32"/>
      <c r="H7" s="32"/>
      <c r="I7" s="32"/>
      <c r="J7" s="32"/>
      <c r="K7" s="32"/>
      <c r="L7" s="32"/>
      <c r="M7" s="32"/>
      <c r="N7" s="32"/>
      <c r="O7" s="32"/>
    </row>
  </sheetData>
  <mergeCells count="29">
    <mergeCell ref="A4:A6"/>
    <mergeCell ref="D4:D6"/>
    <mergeCell ref="E4:E6"/>
    <mergeCell ref="A1:A3"/>
    <mergeCell ref="D1:F1"/>
    <mergeCell ref="C1:C3"/>
    <mergeCell ref="F4:F6"/>
    <mergeCell ref="B1:B3"/>
    <mergeCell ref="B4:B6"/>
    <mergeCell ref="D2:D3"/>
    <mergeCell ref="E2:E3"/>
    <mergeCell ref="F2:F3"/>
    <mergeCell ref="C4:C6"/>
    <mergeCell ref="G1:G3"/>
    <mergeCell ref="M1:M3"/>
    <mergeCell ref="H4:H6"/>
    <mergeCell ref="I4:I6"/>
    <mergeCell ref="J4:J6"/>
    <mergeCell ref="G4:G6"/>
    <mergeCell ref="P4:P6"/>
    <mergeCell ref="H2:J2"/>
    <mergeCell ref="P1:P3"/>
    <mergeCell ref="H1:J1"/>
    <mergeCell ref="K1:L1"/>
    <mergeCell ref="N1:N3"/>
    <mergeCell ref="K2:K3"/>
    <mergeCell ref="L2:L3"/>
    <mergeCell ref="O1:O3"/>
    <mergeCell ref="O4:O6"/>
  </mergeCells>
  <hyperlinks>
    <hyperlink ref="N4" r:id="rId1" xr:uid="{BE390180-9FF6-43EE-9CD5-AD96280448EB}"/>
    <hyperlink ref="N5" r:id="rId2" xr:uid="{31950B0E-5DB8-449E-9977-19CB72A78F04}"/>
    <hyperlink ref="N6" r:id="rId3" xr:uid="{804D4CFD-F4AD-4AEF-9917-D639C7A95BE9}"/>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D6F13701-2AC0-41E2-A402-0FF5B827F05D}">
          <x14:formula1>
            <xm:f>lisa!A1:A62</xm:f>
          </x14:formula1>
          <xm:sqref>N5</xm:sqref>
        </x14:dataValidation>
        <x14:dataValidation type="list" allowBlank="1" showInputMessage="1" showErrorMessage="1" xr:uid="{E2A85F4B-A4D8-44AA-B68E-C71939821F25}">
          <x14:formula1>
            <xm:f>lisa!A1:A62</xm:f>
          </x14:formula1>
          <xm:sqref>N4</xm:sqref>
        </x14:dataValidation>
        <x14:dataValidation type="list" allowBlank="1" showInputMessage="1" showErrorMessage="1" xr:uid="{36EE75D3-8A0F-4622-B666-62CC1B0EC172}">
          <x14:formula1>
            <xm:f>lisa!A1:A63</xm:f>
          </x14:formula1>
          <xm:sqref>N6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00E4-361F-45D2-8FD9-66537464345E}">
  <dimension ref="A1:P10"/>
  <sheetViews>
    <sheetView topLeftCell="E5" zoomScaleNormal="100" workbookViewId="0">
      <selection activeCell="N1" sqref="N1:N3"/>
    </sheetView>
  </sheetViews>
  <sheetFormatPr defaultRowHeight="14.4" x14ac:dyDescent="0.3"/>
  <cols>
    <col min="2" max="2" width="16.44140625" customWidth="1"/>
    <col min="3" max="3" width="17" customWidth="1"/>
    <col min="4" max="4" width="22.44140625" customWidth="1"/>
    <col min="5" max="5" width="22.5546875" bestFit="1" customWidth="1"/>
    <col min="6" max="6" width="24" customWidth="1"/>
    <col min="7" max="7" width="40" customWidth="1"/>
    <col min="8" max="8" width="13.44140625" customWidth="1"/>
    <col min="9" max="9" width="13.33203125" customWidth="1"/>
    <col min="10" max="10" width="13.109375" customWidth="1"/>
    <col min="11" max="11" width="28" customWidth="1"/>
    <col min="12" max="12" width="30.5546875" customWidth="1"/>
    <col min="13" max="13" width="27.109375" bestFit="1" customWidth="1"/>
    <col min="14" max="14" width="23.109375" customWidth="1"/>
    <col min="15" max="15" width="21.88671875" customWidth="1"/>
    <col min="16" max="16" width="27.5546875" customWidth="1"/>
  </cols>
  <sheetData>
    <row r="1" spans="1:16" ht="15.6" x14ac:dyDescent="0.3">
      <c r="A1" s="192" t="s">
        <v>74</v>
      </c>
      <c r="B1" s="192" t="s">
        <v>75</v>
      </c>
      <c r="C1" s="204" t="s">
        <v>76</v>
      </c>
      <c r="D1" s="193" t="s">
        <v>77</v>
      </c>
      <c r="E1" s="196"/>
      <c r="F1" s="196"/>
      <c r="G1" s="192" t="s">
        <v>78</v>
      </c>
      <c r="H1" s="192" t="s">
        <v>179</v>
      </c>
      <c r="I1" s="192"/>
      <c r="J1" s="192"/>
      <c r="K1" s="193" t="s">
        <v>80</v>
      </c>
      <c r="L1" s="196" t="s">
        <v>80</v>
      </c>
      <c r="M1" s="203" t="s">
        <v>660</v>
      </c>
      <c r="N1" s="192" t="s">
        <v>82</v>
      </c>
      <c r="O1" s="143" t="s">
        <v>83</v>
      </c>
      <c r="P1" s="216" t="s">
        <v>167</v>
      </c>
    </row>
    <row r="2" spans="1:16" ht="15.6" x14ac:dyDescent="0.3">
      <c r="A2" s="192"/>
      <c r="B2" s="192"/>
      <c r="C2" s="204"/>
      <c r="D2" s="200" t="s">
        <v>85</v>
      </c>
      <c r="E2" s="200" t="s">
        <v>86</v>
      </c>
      <c r="F2" s="194" t="s">
        <v>87</v>
      </c>
      <c r="G2" s="192"/>
      <c r="H2" s="192" t="s">
        <v>88</v>
      </c>
      <c r="I2" s="192"/>
      <c r="J2" s="192"/>
      <c r="K2" s="199" t="s">
        <v>89</v>
      </c>
      <c r="L2" s="194" t="s">
        <v>90</v>
      </c>
      <c r="M2" s="203"/>
      <c r="N2" s="192"/>
      <c r="O2" s="144"/>
      <c r="P2" s="216"/>
    </row>
    <row r="3" spans="1:16" ht="15.6" x14ac:dyDescent="0.3">
      <c r="A3" s="192"/>
      <c r="B3" s="192"/>
      <c r="C3" s="201"/>
      <c r="D3" s="201"/>
      <c r="E3" s="201"/>
      <c r="F3" s="195"/>
      <c r="G3" s="192"/>
      <c r="H3" s="91" t="s">
        <v>91</v>
      </c>
      <c r="I3" s="91" t="s">
        <v>92</v>
      </c>
      <c r="J3" s="91" t="s">
        <v>93</v>
      </c>
      <c r="K3" s="212"/>
      <c r="L3" s="195"/>
      <c r="M3" s="203"/>
      <c r="N3" s="192"/>
      <c r="O3" s="145"/>
      <c r="P3" s="216"/>
    </row>
    <row r="4" spans="1:16" ht="77.099999999999994" customHeight="1" x14ac:dyDescent="0.3">
      <c r="A4" s="224" t="s">
        <v>35</v>
      </c>
      <c r="B4" s="219" t="s">
        <v>95</v>
      </c>
      <c r="C4" s="178" t="s">
        <v>290</v>
      </c>
      <c r="D4" s="224" t="s">
        <v>291</v>
      </c>
      <c r="E4" s="187" t="s">
        <v>292</v>
      </c>
      <c r="F4" s="224" t="s">
        <v>293</v>
      </c>
      <c r="G4" s="224" t="s">
        <v>294</v>
      </c>
      <c r="H4" s="239">
        <v>5</v>
      </c>
      <c r="I4" s="239">
        <v>4</v>
      </c>
      <c r="J4" s="240">
        <f t="shared" ref="J4" si="0">H4*I4</f>
        <v>20</v>
      </c>
      <c r="K4" s="40" t="s">
        <v>295</v>
      </c>
      <c r="L4" s="40"/>
      <c r="M4" s="28" t="s">
        <v>296</v>
      </c>
      <c r="N4" s="113" t="s">
        <v>297</v>
      </c>
      <c r="O4" s="202" t="s">
        <v>187</v>
      </c>
      <c r="P4" s="218"/>
    </row>
    <row r="5" spans="1:16" ht="96.75" customHeight="1" x14ac:dyDescent="0.3">
      <c r="A5" s="224"/>
      <c r="B5" s="219"/>
      <c r="C5" s="179"/>
      <c r="D5" s="224"/>
      <c r="E5" s="188"/>
      <c r="F5" s="224"/>
      <c r="G5" s="224"/>
      <c r="H5" s="239"/>
      <c r="I5" s="239"/>
      <c r="J5" s="240"/>
      <c r="K5" s="77" t="s">
        <v>298</v>
      </c>
      <c r="L5" s="40"/>
      <c r="M5" s="28" t="s">
        <v>274</v>
      </c>
      <c r="N5" s="113" t="s">
        <v>117</v>
      </c>
      <c r="O5" s="202"/>
      <c r="P5" s="218"/>
    </row>
    <row r="6" spans="1:16" ht="77.099999999999994" customHeight="1" x14ac:dyDescent="0.3">
      <c r="A6" s="224"/>
      <c r="B6" s="219"/>
      <c r="C6" s="179"/>
      <c r="D6" s="224"/>
      <c r="E6" s="188"/>
      <c r="F6" s="224"/>
      <c r="G6" s="224"/>
      <c r="H6" s="239"/>
      <c r="I6" s="239"/>
      <c r="J6" s="240"/>
      <c r="K6" s="40"/>
      <c r="L6" s="63" t="s">
        <v>299</v>
      </c>
      <c r="M6" s="102" t="s">
        <v>300</v>
      </c>
      <c r="N6" s="113" t="s">
        <v>146</v>
      </c>
      <c r="O6" s="202"/>
      <c r="P6" s="218"/>
    </row>
    <row r="7" spans="1:16" ht="77.099999999999994" customHeight="1" x14ac:dyDescent="0.3">
      <c r="A7" s="224"/>
      <c r="B7" s="219"/>
      <c r="C7" s="179"/>
      <c r="D7" s="224"/>
      <c r="E7" s="188"/>
      <c r="F7" s="224"/>
      <c r="G7" s="224"/>
      <c r="H7" s="239"/>
      <c r="I7" s="239"/>
      <c r="J7" s="240"/>
      <c r="K7" s="40"/>
      <c r="L7" s="80" t="s">
        <v>301</v>
      </c>
      <c r="M7" s="28" t="s">
        <v>302</v>
      </c>
      <c r="N7" s="39" t="s">
        <v>270</v>
      </c>
      <c r="O7" s="202"/>
      <c r="P7" s="218"/>
    </row>
    <row r="8" spans="1:16" ht="114.75" customHeight="1" x14ac:dyDescent="0.3">
      <c r="A8" s="224"/>
      <c r="B8" s="219"/>
      <c r="C8" s="179"/>
      <c r="D8" s="224"/>
      <c r="E8" s="188"/>
      <c r="F8" s="224"/>
      <c r="G8" s="224"/>
      <c r="H8" s="239"/>
      <c r="I8" s="239"/>
      <c r="J8" s="240"/>
      <c r="K8" s="40"/>
      <c r="L8" s="24" t="s">
        <v>303</v>
      </c>
      <c r="M8" s="28" t="s">
        <v>304</v>
      </c>
      <c r="N8" s="39" t="s">
        <v>270</v>
      </c>
      <c r="O8" s="202"/>
      <c r="P8" s="218"/>
    </row>
    <row r="9" spans="1:16" ht="117" customHeight="1" x14ac:dyDescent="0.3">
      <c r="A9" s="224"/>
      <c r="B9" s="219"/>
      <c r="C9" s="180"/>
      <c r="D9" s="224"/>
      <c r="E9" s="189"/>
      <c r="F9" s="224"/>
      <c r="G9" s="224"/>
      <c r="H9" s="239"/>
      <c r="I9" s="239"/>
      <c r="J9" s="240"/>
      <c r="K9" s="40"/>
      <c r="L9" s="40" t="s">
        <v>305</v>
      </c>
      <c r="M9" s="39" t="s">
        <v>306</v>
      </c>
      <c r="N9" s="39" t="s">
        <v>186</v>
      </c>
      <c r="O9" s="202"/>
      <c r="P9" s="218"/>
    </row>
    <row r="10" spans="1:16" x14ac:dyDescent="0.3">
      <c r="L10" s="26"/>
      <c r="M10" s="26"/>
    </row>
  </sheetData>
  <mergeCells count="29">
    <mergeCell ref="O1:O3"/>
    <mergeCell ref="O4:O9"/>
    <mergeCell ref="E4:E9"/>
    <mergeCell ref="B1:B3"/>
    <mergeCell ref="G1:G3"/>
    <mergeCell ref="C1:C3"/>
    <mergeCell ref="D1:F1"/>
    <mergeCell ref="H1:J1"/>
    <mergeCell ref="K1:L1"/>
    <mergeCell ref="F2:F3"/>
    <mergeCell ref="H2:J2"/>
    <mergeCell ref="D2:D3"/>
    <mergeCell ref="E2:E3"/>
    <mergeCell ref="P4:P9"/>
    <mergeCell ref="P1:P3"/>
    <mergeCell ref="A4:A9"/>
    <mergeCell ref="D4:D9"/>
    <mergeCell ref="F4:F9"/>
    <mergeCell ref="G4:G9"/>
    <mergeCell ref="H4:H9"/>
    <mergeCell ref="I4:I9"/>
    <mergeCell ref="N1:N3"/>
    <mergeCell ref="M1:M3"/>
    <mergeCell ref="J4:J9"/>
    <mergeCell ref="K2:K3"/>
    <mergeCell ref="C4:C9"/>
    <mergeCell ref="A1:A3"/>
    <mergeCell ref="B4:B9"/>
    <mergeCell ref="L2:L3"/>
  </mergeCells>
  <hyperlinks>
    <hyperlink ref="M9" location="'Risk 7'!A1" display="'Risk 7'!A1" xr:uid="{4D6E8B15-B24E-43A8-9500-575E26AF8E01}"/>
    <hyperlink ref="N9" r:id="rId1" xr:uid="{65A91525-DFF6-429B-BC7B-B366F777AA51}"/>
    <hyperlink ref="N8" r:id="rId2" xr:uid="{2448D879-FE6C-4B5A-8575-23CAFAF8F1A3}"/>
    <hyperlink ref="N7" r:id="rId3" xr:uid="{D446F9D9-8417-4485-8CDE-3FA8E4D3CDFC}"/>
    <hyperlink ref="N6" r:id="rId4" xr:uid="{F6915F58-5882-44C7-98C6-26130CE77A8F}"/>
    <hyperlink ref="N4" r:id="rId5" xr:uid="{B67D53AE-6627-4F85-A637-305F2B8E3554}"/>
    <hyperlink ref="K5" location="'Risk 13'!A1" display="'Risk 13'!A1" xr:uid="{B3423A24-FC9C-4768-B14E-D3014346533B}"/>
    <hyperlink ref="N5" r:id="rId6" xr:uid="{51F05E2E-2EDF-46B3-B643-92185AEC0C1A}"/>
  </hyperlinks>
  <pageMargins left="0.7" right="0.7" top="0.75" bottom="0.75" header="0.3" footer="0.3"/>
  <pageSetup paperSize="9" orientation="portrait" horizontalDpi="4294967295" verticalDpi="4294967295" r:id="rId7"/>
  <extLst>
    <ext xmlns:x14="http://schemas.microsoft.com/office/spreadsheetml/2009/9/main" uri="{CCE6A557-97BC-4b89-ADB6-D9C93CAAB3DF}">
      <x14:dataValidations xmlns:xm="http://schemas.microsoft.com/office/excel/2006/main" count="6">
        <x14:dataValidation type="list" allowBlank="1" showInputMessage="1" showErrorMessage="1" xr:uid="{D813F88E-8AF9-41CE-8740-30BC5ACF570F}">
          <x14:formula1>
            <xm:f>lisa!A1:A62</xm:f>
          </x14:formula1>
          <xm:sqref>N9</xm:sqref>
        </x14:dataValidation>
        <x14:dataValidation type="list" allowBlank="1" showInputMessage="1" showErrorMessage="1" xr:uid="{D8DC26C1-DEB7-4C4A-9AEC-09B4FC976C76}">
          <x14:formula1>
            <xm:f>lisa!A1:A62</xm:f>
          </x14:formula1>
          <xm:sqref>N8</xm:sqref>
        </x14:dataValidation>
        <x14:dataValidation type="list" allowBlank="1" showInputMessage="1" showErrorMessage="1" xr:uid="{A9FDDA8B-EC23-4E56-B21A-B5C3C0A685A6}">
          <x14:formula1>
            <xm:f>lisa!A1:A62</xm:f>
          </x14:formula1>
          <xm:sqref>N6</xm:sqref>
        </x14:dataValidation>
        <x14:dataValidation type="list" allowBlank="1" showInputMessage="1" showErrorMessage="1" xr:uid="{9ADF2E35-14AC-4445-ACF2-9E51DD5A02B6}">
          <x14:formula1>
            <xm:f>lisa!A1:A63</xm:f>
          </x14:formula1>
          <xm:sqref>N7</xm:sqref>
        </x14:dataValidation>
        <x14:dataValidation type="list" allowBlank="1" showInputMessage="1" showErrorMessage="1" xr:uid="{98227EAA-1846-4485-8537-F7271A2020CA}">
          <x14:formula1>
            <xm:f>lisa!A1:A62</xm:f>
          </x14:formula1>
          <xm:sqref>N4</xm:sqref>
        </x14:dataValidation>
        <x14:dataValidation type="list" allowBlank="1" showInputMessage="1" showErrorMessage="1" xr:uid="{02DB362B-6219-4A39-A107-3D50C0D87145}">
          <x14:formula1>
            <xm:f>lisa!A1:A63</xm:f>
          </x14:formula1>
          <xm:sqref>N5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4249F-922F-4629-BE2C-326EFFB7CB5C}">
  <dimension ref="A1:P17"/>
  <sheetViews>
    <sheetView topLeftCell="H9" zoomScaleNormal="100" workbookViewId="0">
      <selection activeCell="L5" sqref="L5:L6"/>
    </sheetView>
  </sheetViews>
  <sheetFormatPr defaultRowHeight="14.4" x14ac:dyDescent="0.3"/>
  <cols>
    <col min="2" max="2" width="16.5546875" customWidth="1"/>
    <col min="3" max="3" width="15" customWidth="1"/>
    <col min="4" max="4" width="27.44140625" customWidth="1"/>
    <col min="5" max="5" width="21" customWidth="1"/>
    <col min="6" max="6" width="19.33203125" customWidth="1"/>
    <col min="7" max="7" width="35" customWidth="1"/>
    <col min="8" max="8" width="13.109375" customWidth="1"/>
    <col min="9" max="9" width="12.6640625" customWidth="1"/>
    <col min="10" max="10" width="12.33203125" customWidth="1"/>
    <col min="11" max="11" width="38.5546875" customWidth="1"/>
    <col min="12" max="12" width="40.109375" customWidth="1"/>
    <col min="13" max="13" width="28.6640625" customWidth="1"/>
    <col min="14" max="14" width="23.44140625" customWidth="1"/>
    <col min="15" max="15" width="26.44140625" customWidth="1"/>
    <col min="16" max="16" width="26.109375" customWidth="1"/>
  </cols>
  <sheetData>
    <row r="1" spans="1:16" ht="15.6" x14ac:dyDescent="0.3">
      <c r="A1" s="192" t="s">
        <v>74</v>
      </c>
      <c r="B1" s="192" t="s">
        <v>75</v>
      </c>
      <c r="C1" s="204" t="s">
        <v>76</v>
      </c>
      <c r="D1" s="193" t="s">
        <v>77</v>
      </c>
      <c r="E1" s="196"/>
      <c r="F1" s="196"/>
      <c r="G1" s="192" t="s">
        <v>78</v>
      </c>
      <c r="H1" s="192" t="s">
        <v>179</v>
      </c>
      <c r="I1" s="192"/>
      <c r="J1" s="192"/>
      <c r="K1" s="193" t="s">
        <v>80</v>
      </c>
      <c r="L1" s="196" t="s">
        <v>80</v>
      </c>
      <c r="M1" s="203" t="s">
        <v>660</v>
      </c>
      <c r="N1" s="213" t="s">
        <v>118</v>
      </c>
      <c r="O1" s="242" t="s">
        <v>83</v>
      </c>
      <c r="P1" s="216" t="s">
        <v>167</v>
      </c>
    </row>
    <row r="2" spans="1:16" ht="15.6" x14ac:dyDescent="0.3">
      <c r="A2" s="192"/>
      <c r="B2" s="192"/>
      <c r="C2" s="204"/>
      <c r="D2" s="200" t="s">
        <v>85</v>
      </c>
      <c r="E2" s="200" t="s">
        <v>86</v>
      </c>
      <c r="F2" s="194" t="s">
        <v>87</v>
      </c>
      <c r="G2" s="192"/>
      <c r="H2" s="192" t="s">
        <v>88</v>
      </c>
      <c r="I2" s="192"/>
      <c r="J2" s="192"/>
      <c r="K2" s="199" t="s">
        <v>89</v>
      </c>
      <c r="L2" s="200" t="s">
        <v>90</v>
      </c>
      <c r="M2" s="203"/>
      <c r="N2" s="214"/>
      <c r="O2" s="243"/>
      <c r="P2" s="216"/>
    </row>
    <row r="3" spans="1:16" ht="15.6" x14ac:dyDescent="0.3">
      <c r="A3" s="192"/>
      <c r="B3" s="192"/>
      <c r="C3" s="201"/>
      <c r="D3" s="201"/>
      <c r="E3" s="201"/>
      <c r="F3" s="195"/>
      <c r="G3" s="192"/>
      <c r="H3" s="90" t="s">
        <v>91</v>
      </c>
      <c r="I3" s="91" t="s">
        <v>92</v>
      </c>
      <c r="J3" s="91" t="s">
        <v>93</v>
      </c>
      <c r="K3" s="212"/>
      <c r="L3" s="201"/>
      <c r="M3" s="203"/>
      <c r="N3" s="215"/>
      <c r="O3" s="244"/>
      <c r="P3" s="216"/>
    </row>
    <row r="4" spans="1:16" ht="65.25" customHeight="1" x14ac:dyDescent="0.3">
      <c r="A4" s="207" t="s">
        <v>37</v>
      </c>
      <c r="B4" s="219" t="s">
        <v>169</v>
      </c>
      <c r="C4" s="187" t="s">
        <v>307</v>
      </c>
      <c r="D4" s="207" t="s">
        <v>308</v>
      </c>
      <c r="E4" s="207" t="s">
        <v>309</v>
      </c>
      <c r="F4" s="207" t="s">
        <v>310</v>
      </c>
      <c r="G4" s="207" t="s">
        <v>311</v>
      </c>
      <c r="H4" s="206">
        <v>2</v>
      </c>
      <c r="I4" s="206">
        <v>3</v>
      </c>
      <c r="J4" s="205">
        <f>H4*I4</f>
        <v>6</v>
      </c>
      <c r="K4" s="20" t="s">
        <v>312</v>
      </c>
      <c r="L4" s="20"/>
      <c r="M4" s="28" t="s">
        <v>274</v>
      </c>
      <c r="N4" s="77" t="s">
        <v>117</v>
      </c>
      <c r="O4" s="174" t="s">
        <v>187</v>
      </c>
      <c r="P4" s="245" t="s">
        <v>313</v>
      </c>
    </row>
    <row r="5" spans="1:16" ht="51.6" customHeight="1" x14ac:dyDescent="0.3">
      <c r="A5" s="207"/>
      <c r="B5" s="219"/>
      <c r="C5" s="188"/>
      <c r="D5" s="207"/>
      <c r="E5" s="207"/>
      <c r="F5" s="207"/>
      <c r="G5" s="207"/>
      <c r="H5" s="206"/>
      <c r="I5" s="206"/>
      <c r="J5" s="205"/>
      <c r="K5" s="178" t="s">
        <v>314</v>
      </c>
      <c r="L5" s="178" t="s">
        <v>315</v>
      </c>
      <c r="M5" s="156" t="s">
        <v>316</v>
      </c>
      <c r="N5" s="77" t="s">
        <v>317</v>
      </c>
      <c r="O5" s="175"/>
      <c r="P5" s="246"/>
    </row>
    <row r="6" spans="1:16" ht="51.6" customHeight="1" x14ac:dyDescent="0.3">
      <c r="A6" s="207"/>
      <c r="B6" s="219"/>
      <c r="C6" s="188"/>
      <c r="D6" s="207"/>
      <c r="E6" s="207"/>
      <c r="F6" s="207"/>
      <c r="G6" s="207"/>
      <c r="H6" s="206"/>
      <c r="I6" s="206"/>
      <c r="J6" s="205"/>
      <c r="K6" s="180"/>
      <c r="L6" s="180"/>
      <c r="M6" s="157"/>
      <c r="N6" s="77" t="s">
        <v>117</v>
      </c>
      <c r="O6" s="175"/>
      <c r="P6" s="246"/>
    </row>
    <row r="7" spans="1:16" ht="54.6" customHeight="1" x14ac:dyDescent="0.3">
      <c r="A7" s="207"/>
      <c r="B7" s="219"/>
      <c r="C7" s="188"/>
      <c r="D7" s="207"/>
      <c r="E7" s="207"/>
      <c r="F7" s="207"/>
      <c r="G7" s="207"/>
      <c r="H7" s="206"/>
      <c r="I7" s="206"/>
      <c r="J7" s="205"/>
      <c r="K7" s="20" t="s">
        <v>318</v>
      </c>
      <c r="L7" s="20"/>
      <c r="M7" s="28" t="s">
        <v>319</v>
      </c>
      <c r="N7" s="77" t="s">
        <v>117</v>
      </c>
      <c r="O7" s="175"/>
      <c r="P7" s="246"/>
    </row>
    <row r="8" spans="1:16" ht="72.75" customHeight="1" x14ac:dyDescent="0.3">
      <c r="A8" s="207"/>
      <c r="B8" s="219"/>
      <c r="C8" s="188"/>
      <c r="D8" s="207"/>
      <c r="E8" s="207"/>
      <c r="F8" s="207"/>
      <c r="G8" s="207"/>
      <c r="H8" s="206"/>
      <c r="I8" s="206"/>
      <c r="J8" s="205"/>
      <c r="K8" s="178" t="s">
        <v>320</v>
      </c>
      <c r="L8" s="70" t="s">
        <v>321</v>
      </c>
      <c r="M8" s="156" t="s">
        <v>322</v>
      </c>
      <c r="N8" s="77" t="s">
        <v>323</v>
      </c>
      <c r="O8" s="175"/>
      <c r="P8" s="246"/>
    </row>
    <row r="9" spans="1:16" ht="72.75" customHeight="1" x14ac:dyDescent="0.3">
      <c r="A9" s="207"/>
      <c r="B9" s="219"/>
      <c r="C9" s="188"/>
      <c r="D9" s="207"/>
      <c r="E9" s="207"/>
      <c r="F9" s="207"/>
      <c r="G9" s="207"/>
      <c r="H9" s="206"/>
      <c r="I9" s="206"/>
      <c r="J9" s="205"/>
      <c r="K9" s="180"/>
      <c r="L9" s="70" t="s">
        <v>324</v>
      </c>
      <c r="M9" s="157"/>
      <c r="N9" s="77" t="s">
        <v>325</v>
      </c>
      <c r="O9" s="175"/>
      <c r="P9" s="246"/>
    </row>
    <row r="10" spans="1:16" ht="117.9" customHeight="1" x14ac:dyDescent="0.3">
      <c r="A10" s="207"/>
      <c r="B10" s="219"/>
      <c r="C10" s="188"/>
      <c r="D10" s="207"/>
      <c r="E10" s="207"/>
      <c r="F10" s="207"/>
      <c r="G10" s="207"/>
      <c r="H10" s="206"/>
      <c r="I10" s="206"/>
      <c r="J10" s="205"/>
      <c r="K10" s="35"/>
      <c r="L10" s="20" t="s">
        <v>326</v>
      </c>
      <c r="M10" s="28" t="s">
        <v>327</v>
      </c>
      <c r="N10" s="77" t="s">
        <v>117</v>
      </c>
      <c r="O10" s="175"/>
      <c r="P10" s="246"/>
    </row>
    <row r="11" spans="1:16" ht="117.9" customHeight="1" x14ac:dyDescent="0.3">
      <c r="A11" s="207"/>
      <c r="B11" s="219"/>
      <c r="C11" s="188"/>
      <c r="D11" s="207"/>
      <c r="E11" s="207"/>
      <c r="F11" s="207"/>
      <c r="G11" s="207"/>
      <c r="H11" s="206"/>
      <c r="I11" s="206"/>
      <c r="J11" s="205"/>
      <c r="K11" s="35"/>
      <c r="L11" s="40" t="s">
        <v>328</v>
      </c>
      <c r="M11" s="28" t="s">
        <v>327</v>
      </c>
      <c r="N11" s="77" t="s">
        <v>117</v>
      </c>
      <c r="O11" s="175"/>
      <c r="P11" s="246"/>
    </row>
    <row r="12" spans="1:16" ht="59.1" customHeight="1" x14ac:dyDescent="0.3">
      <c r="A12" s="207"/>
      <c r="B12" s="219"/>
      <c r="C12" s="189"/>
      <c r="D12" s="207"/>
      <c r="E12" s="207"/>
      <c r="F12" s="207"/>
      <c r="G12" s="241"/>
      <c r="H12" s="206"/>
      <c r="I12" s="206"/>
      <c r="J12" s="205"/>
      <c r="K12" s="35"/>
      <c r="L12" s="40" t="s">
        <v>329</v>
      </c>
      <c r="M12" s="28" t="s">
        <v>327</v>
      </c>
      <c r="N12" s="98" t="s">
        <v>117</v>
      </c>
      <c r="O12" s="176"/>
      <c r="P12" s="246"/>
    </row>
    <row r="13" spans="1:16" ht="15.6" x14ac:dyDescent="0.3">
      <c r="A13" s="32"/>
      <c r="C13" s="32"/>
      <c r="D13" s="32"/>
      <c r="E13" s="32"/>
      <c r="F13" s="32"/>
      <c r="G13" s="33"/>
      <c r="H13" s="33"/>
      <c r="I13" s="33"/>
      <c r="J13" s="33"/>
      <c r="K13" s="34"/>
      <c r="L13" s="65"/>
      <c r="M13" s="30"/>
      <c r="N13" s="30"/>
    </row>
    <row r="14" spans="1:16" ht="15.6" x14ac:dyDescent="0.3">
      <c r="A14" s="32"/>
      <c r="C14" s="32"/>
      <c r="D14" s="32"/>
      <c r="E14" s="32"/>
      <c r="F14" s="32"/>
      <c r="G14" s="32"/>
      <c r="H14" s="32"/>
      <c r="I14" s="32"/>
      <c r="J14" s="32"/>
      <c r="K14" s="32"/>
      <c r="L14" s="32"/>
      <c r="M14" s="32"/>
      <c r="N14" s="32"/>
    </row>
    <row r="16" spans="1:16" ht="15" customHeight="1" x14ac:dyDescent="0.3">
      <c r="K16" s="31"/>
    </row>
    <row r="17" spans="11:11" ht="15" customHeight="1" x14ac:dyDescent="0.3">
      <c r="K17" s="31"/>
    </row>
  </sheetData>
  <mergeCells count="34">
    <mergeCell ref="O1:O3"/>
    <mergeCell ref="O4:O12"/>
    <mergeCell ref="K8:K9"/>
    <mergeCell ref="M8:M9"/>
    <mergeCell ref="P1:P3"/>
    <mergeCell ref="P4:P12"/>
    <mergeCell ref="K2:K3"/>
    <mergeCell ref="L2:L3"/>
    <mergeCell ref="M1:M3"/>
    <mergeCell ref="K5:K6"/>
    <mergeCell ref="L5:L6"/>
    <mergeCell ref="M5:M6"/>
    <mergeCell ref="N1:N3"/>
    <mergeCell ref="H1:J1"/>
    <mergeCell ref="K1:L1"/>
    <mergeCell ref="F2:F3"/>
    <mergeCell ref="H2:J2"/>
    <mergeCell ref="G1:G3"/>
    <mergeCell ref="G4:G12"/>
    <mergeCell ref="F4:F12"/>
    <mergeCell ref="D2:D3"/>
    <mergeCell ref="E2:E3"/>
    <mergeCell ref="J4:J12"/>
    <mergeCell ref="I4:I12"/>
    <mergeCell ref="H4:H12"/>
    <mergeCell ref="D4:D12"/>
    <mergeCell ref="A1:A3"/>
    <mergeCell ref="A4:A12"/>
    <mergeCell ref="E4:E12"/>
    <mergeCell ref="C1:C3"/>
    <mergeCell ref="C4:C12"/>
    <mergeCell ref="B1:B3"/>
    <mergeCell ref="B4:B12"/>
    <mergeCell ref="D1:F1"/>
  </mergeCells>
  <hyperlinks>
    <hyperlink ref="L8" r:id="rId1" display="https://smart.taltech.ee/projekt/tugiteenuste-kattesaadavuse-ja-rahulolu-tostmine/" xr:uid="{74D2BA04-7F48-40C6-A148-70D4277BC45F}"/>
    <hyperlink ref="L9" r:id="rId2" display="https://smart.taltech.ee/projekt/tugiteenuspasside-standardite-loomine/" xr:uid="{4EFDB2B3-886C-484D-BF7B-8F06311141CB}"/>
    <hyperlink ref="N12" r:id="rId3" xr:uid="{D4AA4ED8-E3E8-426D-A8C2-68B285C1318D}"/>
    <hyperlink ref="N10" r:id="rId4" xr:uid="{9084D8A6-6155-4463-84D3-632D78C2E3DB}"/>
    <hyperlink ref="N7" r:id="rId5" xr:uid="{DC116099-AAC7-48C0-82E6-36F7A918EA03}"/>
    <hyperlink ref="N6" r:id="rId6" xr:uid="{21EBFD39-2612-4789-907C-0A7B06109CAE}"/>
    <hyperlink ref="N4" r:id="rId7" xr:uid="{605FFBB0-D184-4943-AF0C-75D4D6088111}"/>
    <hyperlink ref="N5" r:id="rId8" xr:uid="{1ABFECDF-AA73-4D00-A6EA-419C3BA823E6}"/>
    <hyperlink ref="N8" r:id="rId9" xr:uid="{7B8710DA-DC30-4767-B0BA-A681CDCA50CE}"/>
    <hyperlink ref="N9" r:id="rId10" xr:uid="{C8195109-2505-4C98-ABDA-9D6B4FFA145E}"/>
    <hyperlink ref="N11" r:id="rId11" xr:uid="{DAF29757-FB22-4362-A733-35992E27EBF7}"/>
  </hyperlinks>
  <pageMargins left="0.7" right="0.7" top="0.75" bottom="0.75" header="0.3" footer="0.3"/>
  <pageSetup paperSize="9" orientation="portrait" horizontalDpi="4294967295" verticalDpi="4294967295" r:id="rId12"/>
  <extLst>
    <ext xmlns:x14="http://schemas.microsoft.com/office/spreadsheetml/2009/9/main" uri="{CCE6A557-97BC-4b89-ADB6-D9C93CAAB3DF}">
      <x14:dataValidations xmlns:xm="http://schemas.microsoft.com/office/excel/2006/main" count="9">
        <x14:dataValidation type="list" allowBlank="1" showInputMessage="1" showErrorMessage="1" xr:uid="{0D328BFB-45BE-4235-8A04-0B2C35D02A91}">
          <x14:formula1>
            <xm:f>lisa!A1:A62</xm:f>
          </x14:formula1>
          <xm:sqref>N12</xm:sqref>
        </x14:dataValidation>
        <x14:dataValidation type="list" allowBlank="1" showInputMessage="1" showErrorMessage="1" xr:uid="{A06FE206-F2A8-4637-B8F9-68FD7F905BD3}">
          <x14:formula1>
            <xm:f>lisa!A1:A62</xm:f>
          </x14:formula1>
          <xm:sqref>N10</xm:sqref>
        </x14:dataValidation>
        <x14:dataValidation type="list" allowBlank="1" showInputMessage="1" showErrorMessage="1" xr:uid="{873112BE-9921-440F-8C33-519D84093D0F}">
          <x14:formula1>
            <xm:f>lisa!A1:A62</xm:f>
          </x14:formula1>
          <xm:sqref>N8</xm:sqref>
        </x14:dataValidation>
        <x14:dataValidation type="list" allowBlank="1" showInputMessage="1" showErrorMessage="1" xr:uid="{C5F74024-8D4E-4B8F-9312-7C713C71A1EB}">
          <x14:formula1>
            <xm:f>lisa!A1:A62</xm:f>
          </x14:formula1>
          <xm:sqref>N7</xm:sqref>
        </x14:dataValidation>
        <x14:dataValidation type="list" allowBlank="1" showInputMessage="1" showErrorMessage="1" xr:uid="{E9226398-A64B-40B8-81EF-1262236FA1D9}">
          <x14:formula1>
            <xm:f>lisa!A1:A62</xm:f>
          </x14:formula1>
          <xm:sqref>N5</xm:sqref>
        </x14:dataValidation>
        <x14:dataValidation type="list" allowBlank="1" showInputMessage="1" showErrorMessage="1" xr:uid="{C761010C-B868-4EFE-92CC-C4E2CDEB030B}">
          <x14:formula1>
            <xm:f>lisa!A1:A62</xm:f>
          </x14:formula1>
          <xm:sqref>N6</xm:sqref>
        </x14:dataValidation>
        <x14:dataValidation type="list" allowBlank="1" showInputMessage="1" showErrorMessage="1" xr:uid="{14980789-0924-4184-9829-3A5900A78F5E}">
          <x14:formula1>
            <xm:f>lisa!A1:A62</xm:f>
          </x14:formula1>
          <xm:sqref>N9</xm:sqref>
        </x14:dataValidation>
        <x14:dataValidation type="list" allowBlank="1" showInputMessage="1" showErrorMessage="1" xr:uid="{CC9415D1-CE73-40C0-82A7-9F6F0F36486B}">
          <x14:formula1>
            <xm:f>lisa!A1:A62</xm:f>
          </x14:formula1>
          <xm:sqref>N4</xm:sqref>
        </x14:dataValidation>
        <x14:dataValidation type="list" allowBlank="1" showInputMessage="1" showErrorMessage="1" xr:uid="{483AE569-0A0A-4658-B60A-D31513C0F130}">
          <x14:formula1>
            <xm:f>lisa!A1:A63</xm:f>
          </x14:formula1>
          <xm:sqref>N11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E8EF4-86B3-4BFB-87D5-D18369729661}">
  <dimension ref="A1:P14"/>
  <sheetViews>
    <sheetView topLeftCell="F1" zoomScaleNormal="100" workbookViewId="0">
      <selection activeCell="M6" sqref="M6"/>
    </sheetView>
  </sheetViews>
  <sheetFormatPr defaultRowHeight="14.4" x14ac:dyDescent="0.3"/>
  <cols>
    <col min="2" max="2" width="19" customWidth="1"/>
    <col min="3" max="3" width="15.109375" customWidth="1"/>
    <col min="4" max="4" width="20.44140625" bestFit="1" customWidth="1"/>
    <col min="5" max="5" width="22.5546875" bestFit="1" customWidth="1"/>
    <col min="6" max="6" width="22.109375" customWidth="1"/>
    <col min="7" max="7" width="25.88671875" customWidth="1"/>
    <col min="8" max="8" width="14.44140625" customWidth="1"/>
    <col min="9" max="9" width="13.6640625" customWidth="1"/>
    <col min="10" max="10" width="12.33203125" customWidth="1"/>
    <col min="11" max="11" width="41" bestFit="1" customWidth="1"/>
    <col min="12" max="12" width="29.6640625" customWidth="1"/>
    <col min="13" max="13" width="25" customWidth="1"/>
    <col min="14" max="14" width="23.5546875" customWidth="1"/>
    <col min="15" max="15" width="24.109375" customWidth="1"/>
    <col min="16" max="16" width="22.33203125" customWidth="1"/>
  </cols>
  <sheetData>
    <row r="1" spans="1:16" ht="15.6" x14ac:dyDescent="0.3">
      <c r="A1" s="192" t="s">
        <v>74</v>
      </c>
      <c r="B1" s="192" t="s">
        <v>75</v>
      </c>
      <c r="C1" s="204" t="s">
        <v>76</v>
      </c>
      <c r="D1" s="193" t="s">
        <v>77</v>
      </c>
      <c r="E1" s="196"/>
      <c r="F1" s="196"/>
      <c r="G1" s="192" t="s">
        <v>78</v>
      </c>
      <c r="H1" s="192" t="s">
        <v>179</v>
      </c>
      <c r="I1" s="192"/>
      <c r="J1" s="192"/>
      <c r="K1" s="193" t="s">
        <v>80</v>
      </c>
      <c r="L1" s="196" t="s">
        <v>80</v>
      </c>
      <c r="M1" s="203" t="s">
        <v>660</v>
      </c>
      <c r="N1" s="213" t="s">
        <v>118</v>
      </c>
      <c r="O1" s="143" t="s">
        <v>83</v>
      </c>
      <c r="P1" s="216" t="s">
        <v>167</v>
      </c>
    </row>
    <row r="2" spans="1:16" ht="15.6" x14ac:dyDescent="0.3">
      <c r="A2" s="192"/>
      <c r="B2" s="192"/>
      <c r="C2" s="204"/>
      <c r="D2" s="200" t="s">
        <v>85</v>
      </c>
      <c r="E2" s="200" t="s">
        <v>86</v>
      </c>
      <c r="F2" s="194" t="s">
        <v>87</v>
      </c>
      <c r="G2" s="192"/>
      <c r="H2" s="192" t="s">
        <v>88</v>
      </c>
      <c r="I2" s="192"/>
      <c r="J2" s="192"/>
      <c r="K2" s="199" t="s">
        <v>89</v>
      </c>
      <c r="L2" s="200" t="s">
        <v>90</v>
      </c>
      <c r="M2" s="203"/>
      <c r="N2" s="214"/>
      <c r="O2" s="144"/>
      <c r="P2" s="216"/>
    </row>
    <row r="3" spans="1:16" ht="15.6" x14ac:dyDescent="0.3">
      <c r="A3" s="192"/>
      <c r="B3" s="192"/>
      <c r="C3" s="201"/>
      <c r="D3" s="201"/>
      <c r="E3" s="201"/>
      <c r="F3" s="195"/>
      <c r="G3" s="192"/>
      <c r="H3" s="91" t="s">
        <v>91</v>
      </c>
      <c r="I3" s="91" t="s">
        <v>92</v>
      </c>
      <c r="J3" s="91" t="s">
        <v>93</v>
      </c>
      <c r="K3" s="212"/>
      <c r="L3" s="201"/>
      <c r="M3" s="203"/>
      <c r="N3" s="215"/>
      <c r="O3" s="145"/>
      <c r="P3" s="216"/>
    </row>
    <row r="4" spans="1:16" ht="69" customHeight="1" x14ac:dyDescent="0.3">
      <c r="A4" s="207" t="s">
        <v>330</v>
      </c>
      <c r="B4" s="219" t="s">
        <v>169</v>
      </c>
      <c r="C4" s="224" t="s">
        <v>307</v>
      </c>
      <c r="D4" s="207" t="s">
        <v>331</v>
      </c>
      <c r="E4" s="207" t="s">
        <v>671</v>
      </c>
      <c r="F4" s="207" t="s">
        <v>332</v>
      </c>
      <c r="G4" s="207" t="s">
        <v>333</v>
      </c>
      <c r="H4" s="206">
        <v>4</v>
      </c>
      <c r="I4" s="206">
        <v>1</v>
      </c>
      <c r="J4" s="205">
        <f t="shared" ref="J4" si="0">H4*I4</f>
        <v>4</v>
      </c>
      <c r="K4" s="20" t="s">
        <v>334</v>
      </c>
      <c r="L4" s="40"/>
      <c r="M4" s="28" t="s">
        <v>335</v>
      </c>
      <c r="N4" s="77" t="s">
        <v>117</v>
      </c>
      <c r="O4" s="174" t="s">
        <v>187</v>
      </c>
      <c r="P4" s="218"/>
    </row>
    <row r="5" spans="1:16" ht="108.6" customHeight="1" x14ac:dyDescent="0.3">
      <c r="A5" s="207"/>
      <c r="B5" s="219"/>
      <c r="C5" s="224"/>
      <c r="D5" s="207"/>
      <c r="E5" s="207"/>
      <c r="F5" s="207"/>
      <c r="G5" s="207"/>
      <c r="H5" s="206"/>
      <c r="I5" s="206"/>
      <c r="J5" s="205"/>
      <c r="K5" s="20" t="s">
        <v>672</v>
      </c>
      <c r="L5" s="40"/>
      <c r="M5" s="28" t="s">
        <v>336</v>
      </c>
      <c r="N5" s="77" t="s">
        <v>117</v>
      </c>
      <c r="O5" s="175"/>
      <c r="P5" s="218"/>
    </row>
    <row r="6" spans="1:16" ht="71.25" customHeight="1" x14ac:dyDescent="0.3">
      <c r="A6" s="207"/>
      <c r="B6" s="219"/>
      <c r="C6" s="224"/>
      <c r="D6" s="207"/>
      <c r="E6" s="207"/>
      <c r="F6" s="207"/>
      <c r="G6" s="207"/>
      <c r="H6" s="206"/>
      <c r="I6" s="206"/>
      <c r="J6" s="205"/>
      <c r="K6" s="20" t="s">
        <v>337</v>
      </c>
      <c r="L6" s="40"/>
      <c r="M6" s="28" t="s">
        <v>338</v>
      </c>
      <c r="N6" s="77" t="s">
        <v>117</v>
      </c>
      <c r="O6" s="175"/>
      <c r="P6" s="218"/>
    </row>
    <row r="7" spans="1:16" ht="67.5" customHeight="1" x14ac:dyDescent="0.3">
      <c r="A7" s="207"/>
      <c r="B7" s="219"/>
      <c r="C7" s="224"/>
      <c r="D7" s="207"/>
      <c r="E7" s="207"/>
      <c r="F7" s="207"/>
      <c r="G7" s="207"/>
      <c r="H7" s="206"/>
      <c r="I7" s="206"/>
      <c r="J7" s="205"/>
      <c r="K7" s="20"/>
      <c r="L7" s="40" t="s">
        <v>339</v>
      </c>
      <c r="M7" s="28" t="s">
        <v>336</v>
      </c>
      <c r="N7" s="77" t="s">
        <v>117</v>
      </c>
      <c r="O7" s="176"/>
      <c r="P7" s="218"/>
    </row>
    <row r="8" spans="1:16" ht="15.6" x14ac:dyDescent="0.3">
      <c r="A8" s="32"/>
      <c r="C8" s="32"/>
      <c r="D8" s="32"/>
      <c r="E8" s="32"/>
      <c r="F8" s="32"/>
      <c r="G8" s="32"/>
      <c r="H8" s="32"/>
      <c r="I8" s="32"/>
      <c r="J8" s="32"/>
      <c r="K8" s="32"/>
      <c r="L8" s="32"/>
      <c r="M8" s="30"/>
      <c r="N8" s="30"/>
      <c r="O8" s="32"/>
    </row>
    <row r="9" spans="1:16" ht="15.6" x14ac:dyDescent="0.3">
      <c r="A9" s="32"/>
      <c r="C9" s="32"/>
      <c r="D9" s="32"/>
      <c r="E9" s="32"/>
      <c r="F9" s="32"/>
      <c r="G9" s="32"/>
      <c r="H9" s="32"/>
      <c r="I9" s="32"/>
      <c r="J9" s="32"/>
      <c r="K9" s="32"/>
      <c r="L9" s="32"/>
      <c r="M9" s="30"/>
      <c r="N9" s="30"/>
      <c r="O9" s="32"/>
    </row>
    <row r="10" spans="1:16" ht="15.6" x14ac:dyDescent="0.3">
      <c r="N10" s="24"/>
    </row>
    <row r="11" spans="1:16" ht="15.6" x14ac:dyDescent="0.3">
      <c r="K11" s="31"/>
      <c r="L11" s="53"/>
      <c r="N11" s="24"/>
    </row>
    <row r="12" spans="1:16" ht="15" customHeight="1" x14ac:dyDescent="0.3">
      <c r="K12" s="31"/>
      <c r="L12" s="53"/>
    </row>
    <row r="13" spans="1:16" ht="15" customHeight="1" x14ac:dyDescent="0.3">
      <c r="K13" s="31"/>
      <c r="L13" s="53"/>
    </row>
    <row r="14" spans="1:16" ht="15" customHeight="1" x14ac:dyDescent="0.3">
      <c r="K14" s="31"/>
      <c r="L14" s="53"/>
    </row>
  </sheetData>
  <mergeCells count="29">
    <mergeCell ref="O1:O3"/>
    <mergeCell ref="O4:O7"/>
    <mergeCell ref="N1:N3"/>
    <mergeCell ref="P1:P3"/>
    <mergeCell ref="P4:P7"/>
    <mergeCell ref="M1:M3"/>
    <mergeCell ref="K1:L1"/>
    <mergeCell ref="K2:K3"/>
    <mergeCell ref="L2:L3"/>
    <mergeCell ref="A4:A7"/>
    <mergeCell ref="D4:D7"/>
    <mergeCell ref="E4:E7"/>
    <mergeCell ref="J4:J7"/>
    <mergeCell ref="I4:I7"/>
    <mergeCell ref="H4:H7"/>
    <mergeCell ref="G4:G7"/>
    <mergeCell ref="F4:F7"/>
    <mergeCell ref="C4:C7"/>
    <mergeCell ref="B4:B7"/>
    <mergeCell ref="A1:A3"/>
    <mergeCell ref="D1:F1"/>
    <mergeCell ref="B1:B3"/>
    <mergeCell ref="G1:G3"/>
    <mergeCell ref="C1:C3"/>
    <mergeCell ref="H1:J1"/>
    <mergeCell ref="D2:D3"/>
    <mergeCell ref="E2:E3"/>
    <mergeCell ref="F2:F3"/>
    <mergeCell ref="H2:J2"/>
  </mergeCells>
  <hyperlinks>
    <hyperlink ref="N4" r:id="rId1" xr:uid="{E9F38A78-A674-4C7A-93A8-63681D69240A}"/>
    <hyperlink ref="N5" r:id="rId2" xr:uid="{861CED6F-C8EA-4EBC-83D0-54820B2E85E0}"/>
    <hyperlink ref="N6" r:id="rId3" xr:uid="{B744036B-4649-458F-8455-60682FD0EB3A}"/>
    <hyperlink ref="N7" r:id="rId4" xr:uid="{2AFBCCED-45A4-4763-B13B-9246D07E9766}"/>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67BF0BE8-D8BC-4EAB-B732-D0D543E334D4}">
          <x14:formula1>
            <xm:f>lisa!A1:A62</xm:f>
          </x14:formula1>
          <xm:sqref>N4</xm:sqref>
        </x14:dataValidation>
        <x14:dataValidation type="list" allowBlank="1" showInputMessage="1" showErrorMessage="1" xr:uid="{D737E00D-AA2A-47F1-A5F8-8ADE9912E402}">
          <x14:formula1>
            <xm:f>lisa!A1:A62</xm:f>
          </x14:formula1>
          <xm:sqref>N5</xm:sqref>
        </x14:dataValidation>
        <x14:dataValidation type="list" allowBlank="1" showInputMessage="1" showErrorMessage="1" xr:uid="{212BC97D-38E0-46F6-9BD4-56187D2F1632}">
          <x14:formula1>
            <xm:f>lisa!A1:A62</xm:f>
          </x14:formula1>
          <xm:sqref>N6</xm:sqref>
        </x14:dataValidation>
        <x14:dataValidation type="list" allowBlank="1" showInputMessage="1" showErrorMessage="1" xr:uid="{D8679C0D-695D-4D31-A5D7-C22774AF606E}">
          <x14:formula1>
            <xm:f>lisa!A1:A62</xm:f>
          </x14:formula1>
          <xm:sqref>N7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6D493-FB23-48E4-9B71-9BEDBD081E2C}">
  <dimension ref="A1:P13"/>
  <sheetViews>
    <sheetView topLeftCell="G1" zoomScaleNormal="100" workbookViewId="0">
      <selection activeCell="M1" sqref="M1:M3"/>
    </sheetView>
  </sheetViews>
  <sheetFormatPr defaultRowHeight="14.4" x14ac:dyDescent="0.3"/>
  <cols>
    <col min="2" max="2" width="18.88671875" customWidth="1"/>
    <col min="3" max="3" width="18.6640625" customWidth="1"/>
    <col min="4" max="4" width="22.44140625" customWidth="1"/>
    <col min="5" max="5" width="22.6640625" customWidth="1"/>
    <col min="6" max="6" width="21.109375" customWidth="1"/>
    <col min="7" max="7" width="34.6640625" customWidth="1"/>
    <col min="8" max="8" width="12.88671875" customWidth="1"/>
    <col min="9" max="9" width="11.5546875" customWidth="1"/>
    <col min="10" max="10" width="11.33203125" customWidth="1"/>
    <col min="11" max="11" width="41" bestFit="1" customWidth="1"/>
    <col min="12" max="12" width="36.33203125" customWidth="1"/>
    <col min="13" max="13" width="15.109375" customWidth="1"/>
    <col min="14" max="14" width="26.109375" customWidth="1"/>
    <col min="15" max="15" width="23.5546875" customWidth="1"/>
    <col min="16" max="16" width="21.44140625" customWidth="1"/>
  </cols>
  <sheetData>
    <row r="1" spans="1:16" ht="15.6" x14ac:dyDescent="0.3">
      <c r="A1" s="190" t="s">
        <v>74</v>
      </c>
      <c r="B1" s="192" t="s">
        <v>75</v>
      </c>
      <c r="C1" s="204" t="s">
        <v>76</v>
      </c>
      <c r="D1" s="193" t="s">
        <v>77</v>
      </c>
      <c r="E1" s="196"/>
      <c r="F1" s="196"/>
      <c r="G1" s="192" t="s">
        <v>78</v>
      </c>
      <c r="H1" s="192" t="s">
        <v>179</v>
      </c>
      <c r="I1" s="192"/>
      <c r="J1" s="192"/>
      <c r="K1" s="193" t="s">
        <v>80</v>
      </c>
      <c r="L1" s="196" t="s">
        <v>80</v>
      </c>
      <c r="M1" s="216" t="s">
        <v>660</v>
      </c>
      <c r="N1" s="213" t="s">
        <v>118</v>
      </c>
      <c r="O1" s="143" t="s">
        <v>83</v>
      </c>
      <c r="P1" s="216" t="s">
        <v>167</v>
      </c>
    </row>
    <row r="2" spans="1:16" ht="15.6" x14ac:dyDescent="0.3">
      <c r="A2" s="190"/>
      <c r="B2" s="192"/>
      <c r="C2" s="204"/>
      <c r="D2" s="200" t="s">
        <v>85</v>
      </c>
      <c r="E2" s="200" t="s">
        <v>86</v>
      </c>
      <c r="F2" s="194" t="s">
        <v>87</v>
      </c>
      <c r="G2" s="192"/>
      <c r="H2" s="192" t="s">
        <v>88</v>
      </c>
      <c r="I2" s="192"/>
      <c r="J2" s="192"/>
      <c r="K2" s="199" t="s">
        <v>89</v>
      </c>
      <c r="L2" s="200" t="s">
        <v>90</v>
      </c>
      <c r="M2" s="216"/>
      <c r="N2" s="214"/>
      <c r="O2" s="144"/>
      <c r="P2" s="216"/>
    </row>
    <row r="3" spans="1:16" ht="15.6" x14ac:dyDescent="0.3">
      <c r="A3" s="191"/>
      <c r="B3" s="192"/>
      <c r="C3" s="201"/>
      <c r="D3" s="201"/>
      <c r="E3" s="201"/>
      <c r="F3" s="195"/>
      <c r="G3" s="192"/>
      <c r="H3" s="91" t="s">
        <v>91</v>
      </c>
      <c r="I3" s="91" t="s">
        <v>92</v>
      </c>
      <c r="J3" s="91" t="s">
        <v>93</v>
      </c>
      <c r="K3" s="212"/>
      <c r="L3" s="201"/>
      <c r="M3" s="216"/>
      <c r="N3" s="215"/>
      <c r="O3" s="145"/>
      <c r="P3" s="216"/>
    </row>
    <row r="4" spans="1:16" ht="64.5" customHeight="1" x14ac:dyDescent="0.3">
      <c r="A4" s="207" t="s">
        <v>41</v>
      </c>
      <c r="B4" s="219" t="s">
        <v>169</v>
      </c>
      <c r="C4" s="178" t="s">
        <v>340</v>
      </c>
      <c r="D4" s="207" t="s">
        <v>673</v>
      </c>
      <c r="E4" s="207" t="s">
        <v>341</v>
      </c>
      <c r="F4" s="207" t="s">
        <v>342</v>
      </c>
      <c r="G4" s="207" t="s">
        <v>343</v>
      </c>
      <c r="H4" s="206">
        <v>2</v>
      </c>
      <c r="I4" s="206">
        <v>4</v>
      </c>
      <c r="J4" s="205">
        <f t="shared" ref="J4" si="0">H4*I4</f>
        <v>8</v>
      </c>
      <c r="K4" s="20" t="s">
        <v>344</v>
      </c>
      <c r="L4" s="28" t="s">
        <v>345</v>
      </c>
      <c r="M4" s="156" t="s">
        <v>346</v>
      </c>
      <c r="N4" s="77" t="s">
        <v>347</v>
      </c>
      <c r="O4" s="174" t="s">
        <v>348</v>
      </c>
      <c r="P4" s="218"/>
    </row>
    <row r="5" spans="1:16" ht="80.099999999999994" customHeight="1" x14ac:dyDescent="0.3">
      <c r="A5" s="207"/>
      <c r="B5" s="219"/>
      <c r="C5" s="179"/>
      <c r="D5" s="207"/>
      <c r="E5" s="207"/>
      <c r="F5" s="207"/>
      <c r="G5" s="207"/>
      <c r="H5" s="206"/>
      <c r="I5" s="206"/>
      <c r="J5" s="205"/>
      <c r="K5" s="20" t="s">
        <v>349</v>
      </c>
      <c r="L5" s="28" t="s">
        <v>350</v>
      </c>
      <c r="M5" s="247"/>
      <c r="N5" s="77" t="s">
        <v>347</v>
      </c>
      <c r="O5" s="175"/>
      <c r="P5" s="218"/>
    </row>
    <row r="6" spans="1:16" ht="71.400000000000006" customHeight="1" x14ac:dyDescent="0.3">
      <c r="A6" s="207"/>
      <c r="B6" s="219"/>
      <c r="C6" s="179"/>
      <c r="D6" s="207"/>
      <c r="E6" s="207"/>
      <c r="F6" s="207"/>
      <c r="G6" s="207"/>
      <c r="H6" s="206"/>
      <c r="I6" s="206"/>
      <c r="J6" s="205"/>
      <c r="K6" s="20" t="s">
        <v>351</v>
      </c>
      <c r="L6" s="28" t="s">
        <v>352</v>
      </c>
      <c r="M6" s="247"/>
      <c r="N6" s="77" t="s">
        <v>347</v>
      </c>
      <c r="O6" s="175"/>
      <c r="P6" s="218"/>
    </row>
    <row r="7" spans="1:16" ht="74.400000000000006" customHeight="1" x14ac:dyDescent="0.3">
      <c r="A7" s="207"/>
      <c r="B7" s="219"/>
      <c r="C7" s="179"/>
      <c r="D7" s="207"/>
      <c r="E7" s="207"/>
      <c r="F7" s="207"/>
      <c r="G7" s="207"/>
      <c r="H7" s="206"/>
      <c r="I7" s="206"/>
      <c r="J7" s="205"/>
      <c r="K7" s="20" t="s">
        <v>353</v>
      </c>
      <c r="L7" s="28" t="s">
        <v>354</v>
      </c>
      <c r="M7" s="247"/>
      <c r="N7" s="77" t="s">
        <v>347</v>
      </c>
      <c r="O7" s="175"/>
      <c r="P7" s="218"/>
    </row>
    <row r="8" spans="1:16" ht="51.9" customHeight="1" x14ac:dyDescent="0.3">
      <c r="A8" s="207"/>
      <c r="B8" s="219"/>
      <c r="C8" s="180"/>
      <c r="D8" s="207"/>
      <c r="E8" s="207"/>
      <c r="F8" s="207"/>
      <c r="G8" s="207"/>
      <c r="H8" s="206"/>
      <c r="I8" s="206"/>
      <c r="J8" s="205"/>
      <c r="K8" s="54"/>
      <c r="L8" s="39" t="s">
        <v>355</v>
      </c>
      <c r="M8" s="157"/>
      <c r="N8" s="77" t="s">
        <v>347</v>
      </c>
      <c r="O8" s="176"/>
      <c r="P8" s="218"/>
    </row>
    <row r="9" spans="1:16" ht="15.6" x14ac:dyDescent="0.3">
      <c r="A9" s="32"/>
      <c r="C9" s="32"/>
      <c r="D9" s="32"/>
      <c r="E9" s="32"/>
      <c r="F9" s="32"/>
      <c r="G9" s="60"/>
      <c r="H9" s="32"/>
      <c r="I9" s="32"/>
      <c r="J9" s="32"/>
      <c r="K9" s="32"/>
      <c r="L9" s="32"/>
      <c r="M9" s="30"/>
      <c r="N9" s="30"/>
      <c r="O9" s="32"/>
      <c r="P9" s="32"/>
    </row>
    <row r="10" spans="1:16" ht="15.6" x14ac:dyDescent="0.3">
      <c r="A10" s="32"/>
      <c r="C10" s="32"/>
      <c r="D10" s="32"/>
      <c r="E10" s="32"/>
      <c r="F10" s="32"/>
      <c r="G10" s="60"/>
      <c r="H10" s="34"/>
      <c r="I10" s="34"/>
      <c r="J10" s="34"/>
      <c r="K10" s="32"/>
      <c r="L10" s="34"/>
      <c r="M10" s="30"/>
      <c r="N10" s="30"/>
      <c r="O10" s="32"/>
      <c r="P10" s="32"/>
    </row>
    <row r="11" spans="1:16" ht="15.6" x14ac:dyDescent="0.3">
      <c r="C11" s="32"/>
      <c r="D11" s="32"/>
      <c r="E11" s="32"/>
      <c r="F11" s="32"/>
      <c r="G11" s="60"/>
      <c r="H11" s="32"/>
      <c r="I11" s="32"/>
      <c r="J11" s="32"/>
      <c r="K11" s="32"/>
      <c r="L11" s="32"/>
      <c r="M11" s="32"/>
      <c r="N11" s="32"/>
      <c r="O11" s="32"/>
      <c r="P11" s="32"/>
    </row>
    <row r="12" spans="1:16" ht="14.4" customHeight="1" x14ac:dyDescent="0.3">
      <c r="G12" s="60"/>
    </row>
    <row r="13" spans="1:16" ht="14.4" customHeight="1" x14ac:dyDescent="0.3">
      <c r="G13" s="60"/>
    </row>
  </sheetData>
  <mergeCells count="30">
    <mergeCell ref="O1:O3"/>
    <mergeCell ref="O4:O8"/>
    <mergeCell ref="B4:B8"/>
    <mergeCell ref="N1:N3"/>
    <mergeCell ref="C1:C3"/>
    <mergeCell ref="C4:C8"/>
    <mergeCell ref="M4:M8"/>
    <mergeCell ref="J4:J8"/>
    <mergeCell ref="M1:M3"/>
    <mergeCell ref="F2:F3"/>
    <mergeCell ref="H2:J2"/>
    <mergeCell ref="K2:K3"/>
    <mergeCell ref="L2:L3"/>
    <mergeCell ref="E2:E3"/>
    <mergeCell ref="A4:A8"/>
    <mergeCell ref="I4:I8"/>
    <mergeCell ref="B1:B3"/>
    <mergeCell ref="G1:G3"/>
    <mergeCell ref="P1:P3"/>
    <mergeCell ref="D4:D8"/>
    <mergeCell ref="E4:E8"/>
    <mergeCell ref="D1:F1"/>
    <mergeCell ref="H1:J1"/>
    <mergeCell ref="K1:L1"/>
    <mergeCell ref="D2:D3"/>
    <mergeCell ref="P4:P8"/>
    <mergeCell ref="F4:F8"/>
    <mergeCell ref="G4:G8"/>
    <mergeCell ref="H4:H8"/>
    <mergeCell ref="A1:A3"/>
  </mergeCells>
  <hyperlinks>
    <hyperlink ref="L8" r:id="rId1" display="RAK 30 projekt (Andmetöötluspõhimõtete ja -poliitika väljatöötamine)" xr:uid="{E11CA9AA-667D-44B4-8F2F-71598AE86E40}"/>
    <hyperlink ref="N8" r:id="rId2" xr:uid="{EBC5ADB5-7239-4BFB-869D-7FBF2934E80C}"/>
    <hyperlink ref="N7" r:id="rId3" xr:uid="{1DD9ABE3-38BA-438E-9B42-D2B8A05B7233}"/>
    <hyperlink ref="N6" r:id="rId4" xr:uid="{F1A23012-71AC-4B91-94AA-96010B0A3075}"/>
    <hyperlink ref="N5" r:id="rId5" xr:uid="{FDA55C69-53B9-427B-B3AA-DCBC678BDA0A}"/>
    <hyperlink ref="N4" r:id="rId6" xr:uid="{F5B63FA7-2871-4D23-B3F3-E9F7CEE88208}"/>
  </hyperlinks>
  <pageMargins left="0.7" right="0.7" top="0.75" bottom="0.75" header="0.3" footer="0.3"/>
  <pageSetup paperSize="9" orientation="portrait" horizontalDpi="4294967295" verticalDpi="4294967295" r:id="rId7"/>
  <extLst>
    <ext xmlns:x14="http://schemas.microsoft.com/office/spreadsheetml/2009/9/main" uri="{CCE6A557-97BC-4b89-ADB6-D9C93CAAB3DF}">
      <x14:dataValidations xmlns:xm="http://schemas.microsoft.com/office/excel/2006/main" count="5">
        <x14:dataValidation type="list" allowBlank="1" showInputMessage="1" showErrorMessage="1" xr:uid="{A13A4D06-B661-46CF-8FC1-0FEE5175F641}">
          <x14:formula1>
            <xm:f>lisa!A1:A62</xm:f>
          </x14:formula1>
          <xm:sqref>N4</xm:sqref>
        </x14:dataValidation>
        <x14:dataValidation type="list" allowBlank="1" showInputMessage="1" showErrorMessage="1" xr:uid="{080BEFE1-8333-4B5F-A449-00D64D622DF0}">
          <x14:formula1>
            <xm:f>lisa!A1:A62</xm:f>
          </x14:formula1>
          <xm:sqref>N5</xm:sqref>
        </x14:dataValidation>
        <x14:dataValidation type="list" allowBlank="1" showInputMessage="1" showErrorMessage="1" xr:uid="{19F67849-4AA0-4928-8437-516C1BD94383}">
          <x14:formula1>
            <xm:f>lisa!A1:A62</xm:f>
          </x14:formula1>
          <xm:sqref>N6</xm:sqref>
        </x14:dataValidation>
        <x14:dataValidation type="list" allowBlank="1" showInputMessage="1" showErrorMessage="1" xr:uid="{C1E1A5F4-8871-4ABF-B2BB-8D989EC928A4}">
          <x14:formula1>
            <xm:f>lisa!A1:A62</xm:f>
          </x14:formula1>
          <xm:sqref>N7</xm:sqref>
        </x14:dataValidation>
        <x14:dataValidation type="list" allowBlank="1" showInputMessage="1" showErrorMessage="1" xr:uid="{A3C41882-6D1C-4834-ACB3-8C13E9613F3D}">
          <x14:formula1>
            <xm:f>lisa!A1:A62</xm:f>
          </x14:formula1>
          <xm:sqref>N8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137E6-51FC-4348-A2EB-92404C8DEDA6}">
  <dimension ref="A1:P16"/>
  <sheetViews>
    <sheetView topLeftCell="H1" zoomScaleNormal="100" workbookViewId="0">
      <selection activeCell="M4" sqref="M4:M10"/>
    </sheetView>
  </sheetViews>
  <sheetFormatPr defaultRowHeight="14.4" x14ac:dyDescent="0.3"/>
  <cols>
    <col min="2" max="2" width="18.109375" bestFit="1" customWidth="1"/>
    <col min="3" max="3" width="20" customWidth="1"/>
    <col min="4" max="4" width="22.109375" customWidth="1"/>
    <col min="5" max="6" width="23.5546875" customWidth="1"/>
    <col min="7" max="7" width="30.88671875" customWidth="1"/>
    <col min="8" max="9" width="11" customWidth="1"/>
    <col min="10" max="10" width="11.109375" customWidth="1"/>
    <col min="11" max="11" width="41.109375" customWidth="1"/>
    <col min="12" max="12" width="34.5546875" customWidth="1"/>
    <col min="13" max="13" width="26.44140625" customWidth="1"/>
    <col min="14" max="14" width="24.33203125" customWidth="1"/>
    <col min="15" max="15" width="25.44140625" customWidth="1"/>
    <col min="16" max="16" width="23.6640625" customWidth="1"/>
  </cols>
  <sheetData>
    <row r="1" spans="1:16" ht="15.6" x14ac:dyDescent="0.3">
      <c r="A1" s="190" t="s">
        <v>74</v>
      </c>
      <c r="B1" s="192" t="s">
        <v>75</v>
      </c>
      <c r="C1" s="204" t="s">
        <v>76</v>
      </c>
      <c r="D1" s="193" t="s">
        <v>77</v>
      </c>
      <c r="E1" s="196"/>
      <c r="F1" s="197"/>
      <c r="G1" s="198" t="s">
        <v>78</v>
      </c>
      <c r="H1" s="194" t="s">
        <v>179</v>
      </c>
      <c r="I1" s="198"/>
      <c r="J1" s="199"/>
      <c r="K1" s="193" t="s">
        <v>80</v>
      </c>
      <c r="L1" s="196" t="s">
        <v>80</v>
      </c>
      <c r="M1" s="203" t="s">
        <v>660</v>
      </c>
      <c r="N1" s="203" t="s">
        <v>118</v>
      </c>
      <c r="O1" s="143" t="s">
        <v>83</v>
      </c>
      <c r="P1" s="203" t="s">
        <v>84</v>
      </c>
    </row>
    <row r="2" spans="1:16" ht="15.6" x14ac:dyDescent="0.3">
      <c r="A2" s="190"/>
      <c r="B2" s="192"/>
      <c r="C2" s="204"/>
      <c r="D2" s="200" t="s">
        <v>85</v>
      </c>
      <c r="E2" s="200" t="s">
        <v>86</v>
      </c>
      <c r="F2" s="192" t="s">
        <v>87</v>
      </c>
      <c r="G2" s="190"/>
      <c r="H2" s="192" t="s">
        <v>88</v>
      </c>
      <c r="I2" s="192"/>
      <c r="J2" s="192"/>
      <c r="K2" s="199" t="s">
        <v>89</v>
      </c>
      <c r="L2" s="194" t="s">
        <v>90</v>
      </c>
      <c r="M2" s="203"/>
      <c r="N2" s="203"/>
      <c r="O2" s="144"/>
      <c r="P2" s="203"/>
    </row>
    <row r="3" spans="1:16" ht="15.6" x14ac:dyDescent="0.3">
      <c r="A3" s="191"/>
      <c r="B3" s="192"/>
      <c r="C3" s="201"/>
      <c r="D3" s="204"/>
      <c r="E3" s="201"/>
      <c r="F3" s="192"/>
      <c r="G3" s="191"/>
      <c r="H3" s="91" t="s">
        <v>91</v>
      </c>
      <c r="I3" s="91" t="s">
        <v>92</v>
      </c>
      <c r="J3" s="91" t="s">
        <v>93</v>
      </c>
      <c r="K3" s="212"/>
      <c r="L3" s="195"/>
      <c r="M3" s="203"/>
      <c r="N3" s="213"/>
      <c r="O3" s="145"/>
      <c r="P3" s="203"/>
    </row>
    <row r="4" spans="1:16" ht="64.5" customHeight="1" x14ac:dyDescent="0.3">
      <c r="A4" s="178" t="s">
        <v>356</v>
      </c>
      <c r="B4" s="219" t="s">
        <v>169</v>
      </c>
      <c r="C4" s="178" t="s">
        <v>357</v>
      </c>
      <c r="D4" s="252" t="s">
        <v>358</v>
      </c>
      <c r="E4" s="248" t="s">
        <v>359</v>
      </c>
      <c r="F4" s="178" t="s">
        <v>360</v>
      </c>
      <c r="G4" s="210" t="s">
        <v>361</v>
      </c>
      <c r="H4" s="228">
        <v>4</v>
      </c>
      <c r="I4" s="228">
        <v>2</v>
      </c>
      <c r="J4" s="231">
        <f>H4*I4</f>
        <v>8</v>
      </c>
      <c r="K4" s="20" t="s">
        <v>362</v>
      </c>
      <c r="L4" s="20" t="s">
        <v>363</v>
      </c>
      <c r="M4" s="156" t="s">
        <v>676</v>
      </c>
      <c r="N4" s="77" t="s">
        <v>236</v>
      </c>
      <c r="O4" s="174" t="s">
        <v>348</v>
      </c>
      <c r="P4" s="207"/>
    </row>
    <row r="5" spans="1:16" ht="53.1" customHeight="1" x14ac:dyDescent="0.3">
      <c r="A5" s="179"/>
      <c r="B5" s="219"/>
      <c r="C5" s="179"/>
      <c r="D5" s="253"/>
      <c r="E5" s="249"/>
      <c r="F5" s="179"/>
      <c r="G5" s="251"/>
      <c r="H5" s="229"/>
      <c r="I5" s="229"/>
      <c r="J5" s="232"/>
      <c r="K5" s="41" t="s">
        <v>364</v>
      </c>
      <c r="L5" s="20"/>
      <c r="M5" s="247"/>
      <c r="N5" s="77" t="s">
        <v>236</v>
      </c>
      <c r="O5" s="175"/>
      <c r="P5" s="207"/>
    </row>
    <row r="6" spans="1:16" ht="45.9" customHeight="1" x14ac:dyDescent="0.3">
      <c r="A6" s="179"/>
      <c r="B6" s="219"/>
      <c r="C6" s="179"/>
      <c r="D6" s="253"/>
      <c r="E6" s="249"/>
      <c r="F6" s="179"/>
      <c r="G6" s="251"/>
      <c r="H6" s="229"/>
      <c r="I6" s="229"/>
      <c r="J6" s="232"/>
      <c r="K6" s="41" t="s">
        <v>675</v>
      </c>
      <c r="L6" s="20"/>
      <c r="M6" s="247"/>
      <c r="N6" s="77" t="s">
        <v>117</v>
      </c>
      <c r="O6" s="175"/>
      <c r="P6" s="207"/>
    </row>
    <row r="7" spans="1:16" ht="59.4" customHeight="1" x14ac:dyDescent="0.3">
      <c r="A7" s="179"/>
      <c r="B7" s="219"/>
      <c r="C7" s="179"/>
      <c r="D7" s="253"/>
      <c r="E7" s="249"/>
      <c r="F7" s="179"/>
      <c r="G7" s="251"/>
      <c r="H7" s="229"/>
      <c r="I7" s="229"/>
      <c r="J7" s="232"/>
      <c r="K7" s="41" t="s">
        <v>674</v>
      </c>
      <c r="L7" s="20"/>
      <c r="M7" s="247"/>
      <c r="N7" s="77" t="s">
        <v>236</v>
      </c>
      <c r="O7" s="175"/>
      <c r="P7" s="207"/>
    </row>
    <row r="8" spans="1:16" ht="51" customHeight="1" x14ac:dyDescent="0.3">
      <c r="A8" s="179"/>
      <c r="B8" s="219"/>
      <c r="C8" s="179"/>
      <c r="D8" s="253"/>
      <c r="E8" s="249"/>
      <c r="F8" s="179"/>
      <c r="G8" s="251"/>
      <c r="H8" s="229"/>
      <c r="I8" s="229"/>
      <c r="J8" s="232"/>
      <c r="K8" s="41" t="s">
        <v>365</v>
      </c>
      <c r="L8" s="20"/>
      <c r="M8" s="247"/>
      <c r="N8" s="77" t="s">
        <v>236</v>
      </c>
      <c r="O8" s="175"/>
      <c r="P8" s="207"/>
    </row>
    <row r="9" spans="1:16" ht="81.900000000000006" customHeight="1" x14ac:dyDescent="0.3">
      <c r="A9" s="179"/>
      <c r="B9" s="219"/>
      <c r="C9" s="179"/>
      <c r="D9" s="253"/>
      <c r="E9" s="249"/>
      <c r="F9" s="179"/>
      <c r="G9" s="251"/>
      <c r="H9" s="229"/>
      <c r="I9" s="229"/>
      <c r="J9" s="232"/>
      <c r="K9" s="41" t="s">
        <v>366</v>
      </c>
      <c r="L9" s="20" t="s">
        <v>367</v>
      </c>
      <c r="M9" s="247"/>
      <c r="N9" s="77" t="s">
        <v>368</v>
      </c>
      <c r="O9" s="175"/>
      <c r="P9" s="207"/>
    </row>
    <row r="10" spans="1:16" ht="57" customHeight="1" x14ac:dyDescent="0.3">
      <c r="A10" s="180"/>
      <c r="B10" s="219"/>
      <c r="C10" s="180"/>
      <c r="D10" s="254"/>
      <c r="E10" s="250"/>
      <c r="F10" s="180"/>
      <c r="G10" s="211"/>
      <c r="H10" s="230"/>
      <c r="I10" s="230"/>
      <c r="J10" s="255"/>
      <c r="K10" s="20" t="s">
        <v>369</v>
      </c>
      <c r="L10" s="40" t="s">
        <v>370</v>
      </c>
      <c r="M10" s="157"/>
      <c r="N10" s="77" t="s">
        <v>236</v>
      </c>
      <c r="O10" s="176"/>
      <c r="P10" s="207"/>
    </row>
    <row r="11" spans="1:16" ht="15.6" x14ac:dyDescent="0.3">
      <c r="C11" s="32"/>
      <c r="D11" s="32"/>
      <c r="E11" s="32"/>
      <c r="F11" s="32"/>
      <c r="G11" s="32"/>
      <c r="H11" s="32"/>
      <c r="I11" s="32"/>
      <c r="J11" s="32"/>
      <c r="K11" s="44"/>
      <c r="L11" s="32"/>
      <c r="M11" s="32"/>
      <c r="N11" s="32"/>
      <c r="O11" s="32"/>
    </row>
    <row r="12" spans="1:16" ht="15.6" x14ac:dyDescent="0.3">
      <c r="C12" s="32"/>
      <c r="D12" s="32"/>
      <c r="E12" s="32"/>
      <c r="F12" s="32"/>
      <c r="G12" s="32"/>
      <c r="H12" s="32"/>
      <c r="I12" s="32"/>
      <c r="J12" s="32"/>
      <c r="K12" s="32"/>
      <c r="L12" s="32"/>
      <c r="M12" s="42"/>
      <c r="N12" s="32"/>
      <c r="O12" s="32"/>
    </row>
    <row r="13" spans="1:16" x14ac:dyDescent="0.3">
      <c r="K13" s="25"/>
    </row>
    <row r="14" spans="1:16" x14ac:dyDescent="0.3">
      <c r="K14" s="26"/>
    </row>
    <row r="16" spans="1:16" ht="15.6" x14ac:dyDescent="0.3">
      <c r="M16" s="24"/>
      <c r="N16" s="24"/>
    </row>
  </sheetData>
  <mergeCells count="30">
    <mergeCell ref="A1:A3"/>
    <mergeCell ref="D1:F1"/>
    <mergeCell ref="G1:G3"/>
    <mergeCell ref="D2:D3"/>
    <mergeCell ref="E2:E3"/>
    <mergeCell ref="F2:F3"/>
    <mergeCell ref="C1:C3"/>
    <mergeCell ref="B1:B3"/>
    <mergeCell ref="P4:P10"/>
    <mergeCell ref="A4:A10"/>
    <mergeCell ref="E4:E10"/>
    <mergeCell ref="F4:F10"/>
    <mergeCell ref="G4:G10"/>
    <mergeCell ref="C4:C10"/>
    <mergeCell ref="D4:D10"/>
    <mergeCell ref="B4:B10"/>
    <mergeCell ref="H4:H10"/>
    <mergeCell ref="I4:I10"/>
    <mergeCell ref="J4:J10"/>
    <mergeCell ref="M4:M10"/>
    <mergeCell ref="O4:O10"/>
    <mergeCell ref="P1:P3"/>
    <mergeCell ref="K2:K3"/>
    <mergeCell ref="L2:L3"/>
    <mergeCell ref="H2:J2"/>
    <mergeCell ref="M1:M3"/>
    <mergeCell ref="H1:J1"/>
    <mergeCell ref="K1:L1"/>
    <mergeCell ref="O1:O3"/>
    <mergeCell ref="N1:N3"/>
  </mergeCells>
  <hyperlinks>
    <hyperlink ref="N6" r:id="rId1" xr:uid="{57BD6C62-9E82-4F5D-95E5-8CB07F931FD5}"/>
    <hyperlink ref="N4" r:id="rId2" xr:uid="{482AE6F7-4CE8-4BAF-A98E-7BD703DF740C}"/>
    <hyperlink ref="N5" r:id="rId3" xr:uid="{C95A283C-9FAE-4681-8D87-C336532CC5A7}"/>
    <hyperlink ref="N7" r:id="rId4" xr:uid="{7AA7BA09-B7F0-4AB9-961E-84EFFDFE9C4D}"/>
    <hyperlink ref="N8" r:id="rId5" xr:uid="{AB10E1D0-3167-4E13-89E6-DCD439CF7C0F}"/>
    <hyperlink ref="N10" r:id="rId6" xr:uid="{FAF3E586-3680-4CED-A3AC-067933F520B6}"/>
    <hyperlink ref="N9" r:id="rId7" xr:uid="{1C29C16D-2B39-4EAC-AE22-8B50D61B1495}"/>
  </hyperlink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53DE58C8-6B8F-4653-9C46-B0721B245901}">
          <x14:formula1>
            <xm:f>lisa!A1:A62</xm:f>
          </x14:formula1>
          <xm:sqref>N9</xm:sqref>
        </x14:dataValidation>
        <x14:dataValidation type="list" allowBlank="1" showInputMessage="1" showErrorMessage="1" xr:uid="{948C5136-1DD8-4BDB-84CB-93C3972F63F3}">
          <x14:formula1>
            <xm:f>lisa!A1:A62</xm:f>
          </x14:formula1>
          <xm:sqref>N7</xm:sqref>
        </x14:dataValidation>
        <x14:dataValidation type="list" allowBlank="1" showInputMessage="1" showErrorMessage="1" xr:uid="{D1C8416A-9BDD-42DD-98AF-AEBAB91EA1F3}">
          <x14:formula1>
            <xm:f>lisa!A1:A62</xm:f>
          </x14:formula1>
          <xm:sqref>N6</xm:sqref>
        </x14:dataValidation>
        <x14:dataValidation type="list" allowBlank="1" showInputMessage="1" showErrorMessage="1" xr:uid="{2201309D-CFC5-4D9F-B7A7-E1810E93651F}">
          <x14:formula1>
            <xm:f>lisa!A1:A62</xm:f>
          </x14:formula1>
          <xm:sqref>N10</xm:sqref>
        </x14:dataValidation>
        <x14:dataValidation type="list" allowBlank="1" showInputMessage="1" showErrorMessage="1" xr:uid="{66A5847C-F859-4CBC-B868-9372CC3B1469}">
          <x14:formula1>
            <xm:f>lisa!A1:A62</xm:f>
          </x14:formula1>
          <xm:sqref>N8</xm:sqref>
        </x14:dataValidation>
        <x14:dataValidation type="list" allowBlank="1" showInputMessage="1" showErrorMessage="1" xr:uid="{FA4659BF-9FAB-478E-8D97-19009F82D3BA}">
          <x14:formula1>
            <xm:f>lisa!A1:A62</xm:f>
          </x14:formula1>
          <xm:sqref>N5</xm:sqref>
        </x14:dataValidation>
        <x14:dataValidation type="list" allowBlank="1" showInputMessage="1" showErrorMessage="1" xr:uid="{C99A0EB6-571B-4385-A85C-9845A26EE7DA}">
          <x14:formula1>
            <xm:f>lisa!A1:A62</xm:f>
          </x14:formula1>
          <xm:sqref>N4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76390-0BD3-43D2-B126-33C1C83DBDC0}">
  <dimension ref="A1:P18"/>
  <sheetViews>
    <sheetView topLeftCell="F1" zoomScaleNormal="100" workbookViewId="0">
      <selection activeCell="M1" sqref="M1:M3"/>
    </sheetView>
  </sheetViews>
  <sheetFormatPr defaultRowHeight="14.4" x14ac:dyDescent="0.3"/>
  <cols>
    <col min="2" max="2" width="17.33203125" customWidth="1"/>
    <col min="3" max="3" width="18.44140625" customWidth="1"/>
    <col min="4" max="4" width="27.88671875" customWidth="1"/>
    <col min="5" max="5" width="22.5546875" bestFit="1" customWidth="1"/>
    <col min="6" max="6" width="18" customWidth="1"/>
    <col min="7" max="7" width="29" customWidth="1"/>
    <col min="8" max="8" width="13.44140625" customWidth="1"/>
    <col min="9" max="9" width="12.5546875" customWidth="1"/>
    <col min="10" max="10" width="12.88671875" customWidth="1"/>
    <col min="11" max="11" width="39.109375" customWidth="1"/>
    <col min="12" max="12" width="31.88671875" customWidth="1"/>
    <col min="13" max="13" width="20.5546875" customWidth="1"/>
    <col min="14" max="14" width="26.88671875" customWidth="1"/>
    <col min="15" max="15" width="28.109375" customWidth="1"/>
    <col min="16" max="16" width="26.44140625" customWidth="1"/>
  </cols>
  <sheetData>
    <row r="1" spans="1:16" ht="15.6" customHeight="1" x14ac:dyDescent="0.3">
      <c r="A1" s="192" t="s">
        <v>74</v>
      </c>
      <c r="B1" s="192" t="s">
        <v>75</v>
      </c>
      <c r="C1" s="204" t="s">
        <v>76</v>
      </c>
      <c r="D1" s="193" t="s">
        <v>77</v>
      </c>
      <c r="E1" s="196"/>
      <c r="F1" s="197"/>
      <c r="G1" s="198" t="s">
        <v>78</v>
      </c>
      <c r="H1" s="192" t="s">
        <v>179</v>
      </c>
      <c r="I1" s="192"/>
      <c r="J1" s="192"/>
      <c r="K1" s="193" t="s">
        <v>80</v>
      </c>
      <c r="L1" s="196" t="s">
        <v>80</v>
      </c>
      <c r="M1" s="216" t="s">
        <v>660</v>
      </c>
      <c r="N1" s="213" t="s">
        <v>118</v>
      </c>
      <c r="O1" s="143" t="s">
        <v>83</v>
      </c>
      <c r="P1" s="216" t="s">
        <v>167</v>
      </c>
    </row>
    <row r="2" spans="1:16" ht="15.6" x14ac:dyDescent="0.3">
      <c r="A2" s="192"/>
      <c r="B2" s="192"/>
      <c r="C2" s="204"/>
      <c r="D2" s="200" t="s">
        <v>85</v>
      </c>
      <c r="E2" s="200" t="s">
        <v>86</v>
      </c>
      <c r="F2" s="192" t="s">
        <v>87</v>
      </c>
      <c r="G2" s="190"/>
      <c r="H2" s="192" t="s">
        <v>88</v>
      </c>
      <c r="I2" s="192"/>
      <c r="J2" s="192"/>
      <c r="K2" s="199" t="s">
        <v>89</v>
      </c>
      <c r="L2" s="200" t="s">
        <v>90</v>
      </c>
      <c r="M2" s="216"/>
      <c r="N2" s="214"/>
      <c r="O2" s="144"/>
      <c r="P2" s="216"/>
    </row>
    <row r="3" spans="1:16" ht="15" customHeight="1" x14ac:dyDescent="0.3">
      <c r="A3" s="192"/>
      <c r="B3" s="192"/>
      <c r="C3" s="201"/>
      <c r="D3" s="201"/>
      <c r="E3" s="201"/>
      <c r="F3" s="192"/>
      <c r="G3" s="191"/>
      <c r="H3" s="91" t="s">
        <v>91</v>
      </c>
      <c r="I3" s="91" t="s">
        <v>92</v>
      </c>
      <c r="J3" s="91" t="s">
        <v>93</v>
      </c>
      <c r="K3" s="212"/>
      <c r="L3" s="201"/>
      <c r="M3" s="216"/>
      <c r="N3" s="215"/>
      <c r="O3" s="145"/>
      <c r="P3" s="216"/>
    </row>
    <row r="4" spans="1:16" ht="57.75" customHeight="1" x14ac:dyDescent="0.3">
      <c r="A4" s="178" t="s">
        <v>371</v>
      </c>
      <c r="B4" s="219" t="s">
        <v>169</v>
      </c>
      <c r="C4" s="178" t="s">
        <v>372</v>
      </c>
      <c r="D4" s="178" t="s">
        <v>373</v>
      </c>
      <c r="E4" s="178" t="s">
        <v>374</v>
      </c>
      <c r="F4" s="178" t="s">
        <v>375</v>
      </c>
      <c r="G4" s="178" t="s">
        <v>376</v>
      </c>
      <c r="H4" s="206">
        <v>4</v>
      </c>
      <c r="I4" s="206">
        <v>3</v>
      </c>
      <c r="J4" s="205">
        <f>H4*I4</f>
        <v>12</v>
      </c>
      <c r="K4" s="20" t="s">
        <v>377</v>
      </c>
      <c r="L4" s="20"/>
      <c r="M4" s="156" t="s">
        <v>378</v>
      </c>
      <c r="N4" s="77" t="s">
        <v>347</v>
      </c>
      <c r="O4" s="174" t="s">
        <v>379</v>
      </c>
      <c r="P4" s="187"/>
    </row>
    <row r="5" spans="1:16" ht="65.25" customHeight="1" x14ac:dyDescent="0.3">
      <c r="A5" s="179"/>
      <c r="B5" s="219"/>
      <c r="C5" s="179"/>
      <c r="D5" s="179"/>
      <c r="E5" s="179"/>
      <c r="F5" s="179"/>
      <c r="G5" s="179"/>
      <c r="H5" s="206"/>
      <c r="I5" s="206"/>
      <c r="J5" s="205"/>
      <c r="K5" s="20" t="s">
        <v>380</v>
      </c>
      <c r="L5" s="20"/>
      <c r="M5" s="247"/>
      <c r="N5" s="77" t="s">
        <v>347</v>
      </c>
      <c r="O5" s="175"/>
      <c r="P5" s="188"/>
    </row>
    <row r="6" spans="1:16" ht="48" customHeight="1" x14ac:dyDescent="0.3">
      <c r="A6" s="179"/>
      <c r="B6" s="219"/>
      <c r="C6" s="179"/>
      <c r="D6" s="179"/>
      <c r="E6" s="179"/>
      <c r="F6" s="179"/>
      <c r="G6" s="179"/>
      <c r="H6" s="206"/>
      <c r="I6" s="206"/>
      <c r="J6" s="205"/>
      <c r="K6" s="20" t="s">
        <v>381</v>
      </c>
      <c r="L6" s="20"/>
      <c r="M6" s="247"/>
      <c r="N6" s="77" t="s">
        <v>347</v>
      </c>
      <c r="O6" s="175"/>
      <c r="P6" s="188"/>
    </row>
    <row r="7" spans="1:16" ht="50.25" customHeight="1" x14ac:dyDescent="0.3">
      <c r="A7" s="179"/>
      <c r="B7" s="219"/>
      <c r="C7" s="179"/>
      <c r="D7" s="179"/>
      <c r="E7" s="179"/>
      <c r="F7" s="179"/>
      <c r="G7" s="179"/>
      <c r="H7" s="206"/>
      <c r="I7" s="206"/>
      <c r="J7" s="205"/>
      <c r="K7" s="20" t="s">
        <v>382</v>
      </c>
      <c r="L7" s="20" t="s">
        <v>383</v>
      </c>
      <c r="M7" s="247"/>
      <c r="N7" s="77" t="s">
        <v>347</v>
      </c>
      <c r="O7" s="175"/>
      <c r="P7" s="188"/>
    </row>
    <row r="8" spans="1:16" ht="70.5" customHeight="1" x14ac:dyDescent="0.3">
      <c r="A8" s="179"/>
      <c r="B8" s="219"/>
      <c r="C8" s="179"/>
      <c r="D8" s="179"/>
      <c r="E8" s="179"/>
      <c r="F8" s="179"/>
      <c r="G8" s="179"/>
      <c r="H8" s="206"/>
      <c r="I8" s="206"/>
      <c r="J8" s="205"/>
      <c r="K8" s="20" t="s">
        <v>384</v>
      </c>
      <c r="L8" s="20"/>
      <c r="M8" s="247"/>
      <c r="N8" s="77" t="s">
        <v>368</v>
      </c>
      <c r="O8" s="175"/>
      <c r="P8" s="188"/>
    </row>
    <row r="9" spans="1:16" ht="45.75" customHeight="1" x14ac:dyDescent="0.3">
      <c r="A9" s="179"/>
      <c r="B9" s="219"/>
      <c r="C9" s="179"/>
      <c r="D9" s="179"/>
      <c r="E9" s="179"/>
      <c r="F9" s="179"/>
      <c r="G9" s="179"/>
      <c r="H9" s="206"/>
      <c r="I9" s="206"/>
      <c r="J9" s="205"/>
      <c r="K9" s="20" t="s">
        <v>385</v>
      </c>
      <c r="L9" s="20"/>
      <c r="M9" s="247"/>
      <c r="N9" s="77" t="s">
        <v>236</v>
      </c>
      <c r="O9" s="175"/>
      <c r="P9" s="188"/>
    </row>
    <row r="10" spans="1:16" ht="73.5" customHeight="1" x14ac:dyDescent="0.3">
      <c r="A10" s="180"/>
      <c r="B10" s="219"/>
      <c r="C10" s="180"/>
      <c r="D10" s="180"/>
      <c r="E10" s="180"/>
      <c r="F10" s="180"/>
      <c r="G10" s="180"/>
      <c r="H10" s="206"/>
      <c r="I10" s="206"/>
      <c r="J10" s="205"/>
      <c r="K10" s="20"/>
      <c r="L10" s="20" t="s">
        <v>386</v>
      </c>
      <c r="M10" s="157"/>
      <c r="N10" s="77" t="s">
        <v>347</v>
      </c>
      <c r="O10" s="176"/>
      <c r="P10" s="189"/>
    </row>
    <row r="11" spans="1:16" ht="15.6" x14ac:dyDescent="0.3">
      <c r="A11" s="32"/>
      <c r="C11" s="32"/>
      <c r="D11" s="32"/>
      <c r="E11" s="32"/>
      <c r="F11" s="32"/>
      <c r="G11" s="42"/>
      <c r="H11" s="32"/>
      <c r="I11" s="32"/>
      <c r="J11" s="32"/>
      <c r="K11" s="32"/>
      <c r="L11" s="32"/>
      <c r="M11" s="32"/>
      <c r="N11" s="32"/>
      <c r="O11" s="32"/>
      <c r="P11" s="32"/>
    </row>
    <row r="13" spans="1:16" ht="15.6" x14ac:dyDescent="0.3">
      <c r="N13" s="52"/>
    </row>
    <row r="15" spans="1:16" ht="15" customHeight="1" x14ac:dyDescent="0.3">
      <c r="K15" s="31"/>
    </row>
    <row r="16" spans="1:16" ht="15" customHeight="1" x14ac:dyDescent="0.3">
      <c r="K16" s="31"/>
    </row>
    <row r="17" spans="11:11" ht="15" customHeight="1" x14ac:dyDescent="0.3">
      <c r="K17" s="31"/>
    </row>
    <row r="18" spans="11:11" ht="15" customHeight="1" x14ac:dyDescent="0.3">
      <c r="K18" s="31"/>
    </row>
  </sheetData>
  <mergeCells count="30">
    <mergeCell ref="O1:O3"/>
    <mergeCell ref="O4:O10"/>
    <mergeCell ref="B4:B10"/>
    <mergeCell ref="P4:P10"/>
    <mergeCell ref="N1:N3"/>
    <mergeCell ref="M1:M3"/>
    <mergeCell ref="P1:P3"/>
    <mergeCell ref="M4:M10"/>
    <mergeCell ref="H4:H10"/>
    <mergeCell ref="I4:I10"/>
    <mergeCell ref="J4:J10"/>
    <mergeCell ref="C1:C3"/>
    <mergeCell ref="C4:C10"/>
    <mergeCell ref="D4:D10"/>
    <mergeCell ref="A4:A10"/>
    <mergeCell ref="G4:G10"/>
    <mergeCell ref="L2:L3"/>
    <mergeCell ref="D1:F1"/>
    <mergeCell ref="H1:J1"/>
    <mergeCell ref="K1:L1"/>
    <mergeCell ref="F2:F3"/>
    <mergeCell ref="H2:J2"/>
    <mergeCell ref="K2:K3"/>
    <mergeCell ref="D2:D3"/>
    <mergeCell ref="A1:A3"/>
    <mergeCell ref="E4:E10"/>
    <mergeCell ref="F4:F10"/>
    <mergeCell ref="E2:E3"/>
    <mergeCell ref="B1:B3"/>
    <mergeCell ref="G1:G3"/>
  </mergeCells>
  <hyperlinks>
    <hyperlink ref="N8" r:id="rId1" xr:uid="{94E9B9C1-AC06-4ACE-8868-92BB99F139F6}"/>
    <hyperlink ref="N9" r:id="rId2" xr:uid="{26FC1EE0-B7E7-47C7-AF14-AEF3921D73A1}"/>
    <hyperlink ref="N4" r:id="rId3" xr:uid="{DB5B1191-42C4-47F6-9762-1436000CC0DA}"/>
    <hyperlink ref="N5" r:id="rId4" xr:uid="{30D65DDE-AF6B-4767-BA50-3CC746843DED}"/>
    <hyperlink ref="N6" r:id="rId5" xr:uid="{DD3166DB-F690-4C4D-A196-70C3E20B945E}"/>
    <hyperlink ref="N7" r:id="rId6" xr:uid="{7C6CC44F-30B6-4E2F-A7E6-0281F923ED8B}"/>
    <hyperlink ref="N10" r:id="rId7" xr:uid="{56C75132-88BC-45D7-9FEE-B0CFFBF341F0}"/>
  </hyperlinks>
  <pageMargins left="0.7" right="0.7" top="0.75" bottom="0.75" header="0.3" footer="0.3"/>
  <pageSetup paperSize="9" orientation="portrait" horizontalDpi="4294967295" verticalDpi="4294967295" r:id="rId8"/>
  <extLst>
    <ext xmlns:x14="http://schemas.microsoft.com/office/spreadsheetml/2009/9/main" uri="{CCE6A557-97BC-4b89-ADB6-D9C93CAAB3DF}">
      <x14:dataValidations xmlns:xm="http://schemas.microsoft.com/office/excel/2006/main" count="7">
        <x14:dataValidation type="list" allowBlank="1" showInputMessage="1" showErrorMessage="1" xr:uid="{689D7F0F-B91F-40C1-84D1-D3EC3D3219DB}">
          <x14:formula1>
            <xm:f>lisa!A1:A62</xm:f>
          </x14:formula1>
          <xm:sqref>N5</xm:sqref>
        </x14:dataValidation>
        <x14:dataValidation type="list" allowBlank="1" showInputMessage="1" showErrorMessage="1" xr:uid="{F324C433-3F36-4BB6-84D2-8F6E972812F1}">
          <x14:formula1>
            <xm:f>lisa!A1:A62</xm:f>
          </x14:formula1>
          <xm:sqref>N8</xm:sqref>
        </x14:dataValidation>
        <x14:dataValidation type="list" allowBlank="1" showInputMessage="1" showErrorMessage="1" xr:uid="{481A10FD-B5FF-45EC-892C-609D006D69FC}">
          <x14:formula1>
            <xm:f>lisa!A1:A62</xm:f>
          </x14:formula1>
          <xm:sqref>N9</xm:sqref>
        </x14:dataValidation>
        <x14:dataValidation type="list" allowBlank="1" showInputMessage="1" showErrorMessage="1" xr:uid="{B91B05E2-CFEF-4CFB-9110-B9B8E88A4073}">
          <x14:formula1>
            <xm:f>lisa!A1:A62</xm:f>
          </x14:formula1>
          <xm:sqref>N4</xm:sqref>
        </x14:dataValidation>
        <x14:dataValidation type="list" allowBlank="1" showInputMessage="1" showErrorMessage="1" xr:uid="{9A45E261-4A4D-40D8-8CEC-DA089910F04D}">
          <x14:formula1>
            <xm:f>lisa!A1:A62</xm:f>
          </x14:formula1>
          <xm:sqref>N6</xm:sqref>
        </x14:dataValidation>
        <x14:dataValidation type="list" allowBlank="1" showInputMessage="1" showErrorMessage="1" xr:uid="{635FD6C6-7043-4035-8C0E-EF7F1EC61323}">
          <x14:formula1>
            <xm:f>lisa!A1:A62</xm:f>
          </x14:formula1>
          <xm:sqref>N7</xm:sqref>
        </x14:dataValidation>
        <x14:dataValidation type="list" allowBlank="1" showInputMessage="1" showErrorMessage="1" xr:uid="{83A33CED-F36B-4EF0-85A8-17C9EA2A9095}">
          <x14:formula1>
            <xm:f>lisa!A1:A62</xm:f>
          </x14:formula1>
          <xm:sqref>N10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C51F6-ECE9-4B1C-B1BE-8385333A5DD2}">
  <sheetPr>
    <pageSetUpPr autoPageBreaks="0"/>
  </sheetPr>
  <dimension ref="A1:P23"/>
  <sheetViews>
    <sheetView topLeftCell="E1" zoomScaleNormal="100" workbookViewId="0">
      <selection activeCell="M1" sqref="M1:M3"/>
    </sheetView>
  </sheetViews>
  <sheetFormatPr defaultRowHeight="14.4" x14ac:dyDescent="0.3"/>
  <cols>
    <col min="2" max="2" width="13" customWidth="1"/>
    <col min="3" max="3" width="10.33203125" customWidth="1"/>
    <col min="4" max="4" width="19.88671875" customWidth="1"/>
    <col min="5" max="5" width="18.88671875" customWidth="1"/>
    <col min="6" max="6" width="21.109375" customWidth="1"/>
    <col min="7" max="7" width="28.6640625" customWidth="1"/>
    <col min="8" max="9" width="11" customWidth="1"/>
    <col min="10" max="10" width="11.109375" customWidth="1"/>
    <col min="11" max="12" width="34" customWidth="1"/>
    <col min="13" max="13" width="18.88671875" customWidth="1"/>
    <col min="14" max="14" width="21.5546875" customWidth="1"/>
    <col min="15" max="15" width="31.6640625" customWidth="1"/>
    <col min="16" max="16" width="25.109375" customWidth="1"/>
  </cols>
  <sheetData>
    <row r="1" spans="1:16" x14ac:dyDescent="0.3">
      <c r="A1" s="190" t="s">
        <v>74</v>
      </c>
      <c r="B1" s="192" t="s">
        <v>75</v>
      </c>
      <c r="C1" s="204" t="s">
        <v>76</v>
      </c>
      <c r="D1" s="259" t="s">
        <v>77</v>
      </c>
      <c r="E1" s="260"/>
      <c r="F1" s="260"/>
      <c r="G1" s="265" t="s">
        <v>78</v>
      </c>
      <c r="H1" s="269" t="s">
        <v>387</v>
      </c>
      <c r="I1" s="280"/>
      <c r="J1" s="266"/>
      <c r="K1" s="259" t="s">
        <v>80</v>
      </c>
      <c r="L1" s="260" t="s">
        <v>80</v>
      </c>
      <c r="M1" s="268" t="s">
        <v>660</v>
      </c>
      <c r="N1" s="261" t="s">
        <v>118</v>
      </c>
      <c r="O1" s="143" t="s">
        <v>83</v>
      </c>
      <c r="P1" s="264" t="s">
        <v>167</v>
      </c>
    </row>
    <row r="2" spans="1:16" x14ac:dyDescent="0.3">
      <c r="A2" s="190"/>
      <c r="B2" s="192"/>
      <c r="C2" s="204"/>
      <c r="D2" s="281" t="s">
        <v>85</v>
      </c>
      <c r="E2" s="281" t="s">
        <v>86</v>
      </c>
      <c r="F2" s="269" t="s">
        <v>87</v>
      </c>
      <c r="G2" s="265"/>
      <c r="H2" s="265" t="s">
        <v>88</v>
      </c>
      <c r="I2" s="265"/>
      <c r="J2" s="265"/>
      <c r="K2" s="266" t="s">
        <v>89</v>
      </c>
      <c r="L2" s="269" t="s">
        <v>90</v>
      </c>
      <c r="M2" s="268"/>
      <c r="N2" s="262"/>
      <c r="O2" s="144"/>
      <c r="P2" s="264"/>
    </row>
    <row r="3" spans="1:16" x14ac:dyDescent="0.3">
      <c r="A3" s="191"/>
      <c r="B3" s="192"/>
      <c r="C3" s="201"/>
      <c r="D3" s="282"/>
      <c r="E3" s="282"/>
      <c r="F3" s="270"/>
      <c r="G3" s="265"/>
      <c r="H3" s="104" t="s">
        <v>91</v>
      </c>
      <c r="I3" s="104" t="s">
        <v>92</v>
      </c>
      <c r="J3" s="104" t="s">
        <v>93</v>
      </c>
      <c r="K3" s="267"/>
      <c r="L3" s="270"/>
      <c r="M3" s="268"/>
      <c r="N3" s="263"/>
      <c r="O3" s="145"/>
      <c r="P3" s="264"/>
    </row>
    <row r="4" spans="1:16" ht="56.25" customHeight="1" x14ac:dyDescent="0.3">
      <c r="A4" s="256" t="s">
        <v>388</v>
      </c>
      <c r="B4" s="219" t="s">
        <v>169</v>
      </c>
      <c r="C4" s="178" t="s">
        <v>389</v>
      </c>
      <c r="D4" s="256" t="s">
        <v>390</v>
      </c>
      <c r="E4" s="256" t="s">
        <v>391</v>
      </c>
      <c r="F4" s="256" t="s">
        <v>392</v>
      </c>
      <c r="G4" s="256" t="s">
        <v>393</v>
      </c>
      <c r="H4" s="274">
        <v>4</v>
      </c>
      <c r="I4" s="274">
        <v>2</v>
      </c>
      <c r="J4" s="271">
        <f>H4*I4</f>
        <v>8</v>
      </c>
      <c r="K4" s="129" t="s">
        <v>394</v>
      </c>
      <c r="L4" s="130" t="s">
        <v>395</v>
      </c>
      <c r="M4" s="277" t="s">
        <v>50</v>
      </c>
      <c r="N4" s="77" t="s">
        <v>236</v>
      </c>
      <c r="O4" s="174" t="s">
        <v>379</v>
      </c>
      <c r="P4" s="256"/>
    </row>
    <row r="5" spans="1:16" ht="55.5" customHeight="1" x14ac:dyDescent="0.3">
      <c r="A5" s="257"/>
      <c r="B5" s="283"/>
      <c r="C5" s="179"/>
      <c r="D5" s="257"/>
      <c r="E5" s="257"/>
      <c r="F5" s="257"/>
      <c r="G5" s="257"/>
      <c r="H5" s="275"/>
      <c r="I5" s="275"/>
      <c r="J5" s="272"/>
      <c r="K5" s="129" t="s">
        <v>396</v>
      </c>
      <c r="L5" s="130"/>
      <c r="M5" s="278"/>
      <c r="N5" s="77" t="s">
        <v>236</v>
      </c>
      <c r="O5" s="175"/>
      <c r="P5" s="257"/>
    </row>
    <row r="6" spans="1:16" ht="90" customHeight="1" x14ac:dyDescent="0.3">
      <c r="A6" s="257"/>
      <c r="B6" s="283"/>
      <c r="C6" s="179"/>
      <c r="D6" s="257"/>
      <c r="E6" s="257"/>
      <c r="F6" s="257"/>
      <c r="G6" s="257"/>
      <c r="H6" s="275"/>
      <c r="I6" s="275"/>
      <c r="J6" s="272"/>
      <c r="K6" s="129" t="s">
        <v>397</v>
      </c>
      <c r="L6" s="130"/>
      <c r="M6" s="278"/>
      <c r="N6" s="77" t="s">
        <v>236</v>
      </c>
      <c r="O6" s="175"/>
      <c r="P6" s="257"/>
    </row>
    <row r="7" spans="1:16" ht="58.5" customHeight="1" x14ac:dyDescent="0.3">
      <c r="A7" s="258"/>
      <c r="B7" s="283"/>
      <c r="C7" s="180"/>
      <c r="D7" s="258"/>
      <c r="E7" s="258"/>
      <c r="F7" s="258"/>
      <c r="G7" s="258"/>
      <c r="H7" s="276"/>
      <c r="I7" s="276"/>
      <c r="J7" s="273"/>
      <c r="K7" s="129" t="s">
        <v>398</v>
      </c>
      <c r="L7" s="130"/>
      <c r="M7" s="279"/>
      <c r="N7" s="77" t="s">
        <v>236</v>
      </c>
      <c r="O7" s="176"/>
      <c r="P7" s="258"/>
    </row>
    <row r="8" spans="1:16" x14ac:dyDescent="0.3">
      <c r="A8" s="131"/>
      <c r="C8" s="131"/>
      <c r="D8" s="131"/>
      <c r="E8" s="131"/>
      <c r="F8" s="131"/>
      <c r="G8" s="131"/>
      <c r="H8" s="131"/>
      <c r="I8" s="131"/>
      <c r="J8" s="131"/>
      <c r="K8" s="131"/>
      <c r="L8" s="131"/>
      <c r="M8" s="131"/>
      <c r="N8" s="131"/>
      <c r="O8" s="131"/>
    </row>
    <row r="9" spans="1:16" x14ac:dyDescent="0.3">
      <c r="A9" s="131"/>
      <c r="C9" s="131"/>
      <c r="D9" s="131"/>
      <c r="E9" s="131"/>
      <c r="F9" s="131"/>
      <c r="G9" s="131"/>
      <c r="H9" s="131"/>
      <c r="I9" s="131"/>
      <c r="J9" s="131"/>
      <c r="K9" s="131"/>
      <c r="L9" s="131"/>
      <c r="M9" s="131"/>
      <c r="N9" s="131"/>
      <c r="O9" s="131"/>
    </row>
    <row r="22" ht="9.6" customHeight="1" x14ac:dyDescent="0.3"/>
    <row r="23" hidden="1" x14ac:dyDescent="0.3"/>
  </sheetData>
  <mergeCells count="30">
    <mergeCell ref="D2:D3"/>
    <mergeCell ref="G4:G7"/>
    <mergeCell ref="A1:A3"/>
    <mergeCell ref="A4:A7"/>
    <mergeCell ref="C1:C3"/>
    <mergeCell ref="D4:D7"/>
    <mergeCell ref="E4:E7"/>
    <mergeCell ref="F4:F7"/>
    <mergeCell ref="G1:G3"/>
    <mergeCell ref="B4:B7"/>
    <mergeCell ref="B1:B3"/>
    <mergeCell ref="C4:C7"/>
    <mergeCell ref="D1:F1"/>
    <mergeCell ref="E2:E3"/>
    <mergeCell ref="F2:F3"/>
    <mergeCell ref="P4:P7"/>
    <mergeCell ref="K1:L1"/>
    <mergeCell ref="N1:N3"/>
    <mergeCell ref="P1:P3"/>
    <mergeCell ref="H2:J2"/>
    <mergeCell ref="K2:K3"/>
    <mergeCell ref="M1:M3"/>
    <mergeCell ref="L2:L3"/>
    <mergeCell ref="J4:J7"/>
    <mergeCell ref="I4:I7"/>
    <mergeCell ref="M4:M7"/>
    <mergeCell ref="H4:H7"/>
    <mergeCell ref="O1:O3"/>
    <mergeCell ref="O4:O7"/>
    <mergeCell ref="H1:J1"/>
  </mergeCells>
  <hyperlinks>
    <hyperlink ref="N4" r:id="rId1" xr:uid="{9A9BCF62-B8F1-446E-8F47-0505CA0194CD}"/>
    <hyperlink ref="N5" r:id="rId2" xr:uid="{2EA7672B-9E33-43E3-91EF-3590A3907842}"/>
    <hyperlink ref="N6" r:id="rId3" xr:uid="{69CD7D88-6243-4C51-9993-665A7151187B}"/>
    <hyperlink ref="N7" r:id="rId4" xr:uid="{A4BF7591-FB8C-4829-9E98-E62848DE1A6C}"/>
  </hyperlinks>
  <pageMargins left="0.7" right="0.7" top="0.75" bottom="0.75" header="0.3" footer="0.3"/>
  <pageSetup paperSize="9" orientation="portrait" horizontalDpi="4294967295" verticalDpi="4294967295" r:id="rId5"/>
  <extLst>
    <ext xmlns:x14="http://schemas.microsoft.com/office/spreadsheetml/2009/9/main" uri="{CCE6A557-97BC-4b89-ADB6-D9C93CAAB3DF}">
      <x14:dataValidations xmlns:xm="http://schemas.microsoft.com/office/excel/2006/main" count="4">
        <x14:dataValidation type="list" allowBlank="1" showInputMessage="1" showErrorMessage="1" xr:uid="{4659F853-BA0C-4B17-BAAE-71F92C799ED4}">
          <x14:formula1>
            <xm:f>lisa!A1:A62</xm:f>
          </x14:formula1>
          <xm:sqref>N6</xm:sqref>
        </x14:dataValidation>
        <x14:dataValidation type="list" allowBlank="1" showInputMessage="1" showErrorMessage="1" xr:uid="{5C026D09-83CB-4D6A-9F86-336965A59C1E}">
          <x14:formula1>
            <xm:f>lisa!A1:A62</xm:f>
          </x14:formula1>
          <xm:sqref>N7</xm:sqref>
        </x14:dataValidation>
        <x14:dataValidation type="list" allowBlank="1" showInputMessage="1" showErrorMessage="1" xr:uid="{A7CAECBB-CA88-4AA1-A188-B88DC206E1D1}">
          <x14:formula1>
            <xm:f>lisa!A1:A62</xm:f>
          </x14:formula1>
          <xm:sqref>N4</xm:sqref>
        </x14:dataValidation>
        <x14:dataValidation type="list" allowBlank="1" showInputMessage="1" showErrorMessage="1" xr:uid="{24CB0691-0A5B-4C1B-AF71-9616950CD628}">
          <x14:formula1>
            <xm:f>lisa!A1:A62</xm:f>
          </x14:formula1>
          <xm:sqref>N5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BEAE-9AF7-4C2A-BA2D-65604BC24620}">
  <dimension ref="A1:P19"/>
  <sheetViews>
    <sheetView topLeftCell="G8" zoomScaleNormal="100" workbookViewId="0">
      <selection activeCell="M8" sqref="M8:M12"/>
    </sheetView>
  </sheetViews>
  <sheetFormatPr defaultRowHeight="15.6" x14ac:dyDescent="0.3"/>
  <cols>
    <col min="2" max="2" width="16.6640625" customWidth="1"/>
    <col min="3" max="3" width="12.5546875" customWidth="1"/>
    <col min="4" max="4" width="27.88671875" customWidth="1"/>
    <col min="5" max="5" width="24.5546875" customWidth="1"/>
    <col min="6" max="6" width="29.6640625" customWidth="1"/>
    <col min="7" max="7" width="27.44140625" customWidth="1"/>
    <col min="8" max="8" width="11.109375" customWidth="1"/>
    <col min="10" max="10" width="10" customWidth="1"/>
    <col min="11" max="11" width="34" customWidth="1"/>
    <col min="12" max="12" width="45.5546875" customWidth="1"/>
    <col min="13" max="13" width="36" customWidth="1"/>
    <col min="14" max="14" width="30.109375" style="38" customWidth="1"/>
    <col min="15" max="15" width="22.5546875" customWidth="1"/>
    <col min="16" max="16" width="21.33203125" customWidth="1"/>
  </cols>
  <sheetData>
    <row r="1" spans="1:16" x14ac:dyDescent="0.3">
      <c r="A1" s="146" t="s">
        <v>74</v>
      </c>
      <c r="B1" s="146" t="s">
        <v>75</v>
      </c>
      <c r="C1" s="159" t="s">
        <v>76</v>
      </c>
      <c r="D1" s="147" t="s">
        <v>77</v>
      </c>
      <c r="E1" s="148"/>
      <c r="F1" s="148"/>
      <c r="G1" s="146" t="s">
        <v>78</v>
      </c>
      <c r="H1" s="146" t="s">
        <v>79</v>
      </c>
      <c r="I1" s="146"/>
      <c r="J1" s="146"/>
      <c r="K1" s="147" t="s">
        <v>80</v>
      </c>
      <c r="L1" s="148" t="s">
        <v>80</v>
      </c>
      <c r="M1" s="143" t="s">
        <v>660</v>
      </c>
      <c r="N1" s="149" t="s">
        <v>82</v>
      </c>
      <c r="O1" s="149" t="s">
        <v>83</v>
      </c>
      <c r="P1" s="143" t="s">
        <v>84</v>
      </c>
    </row>
    <row r="2" spans="1:16" x14ac:dyDescent="0.3">
      <c r="A2" s="146"/>
      <c r="B2" s="146"/>
      <c r="C2" s="159"/>
      <c r="D2" s="161" t="s">
        <v>85</v>
      </c>
      <c r="E2" s="161" t="s">
        <v>86</v>
      </c>
      <c r="F2" s="152" t="s">
        <v>87</v>
      </c>
      <c r="G2" s="146"/>
      <c r="H2" s="146" t="s">
        <v>88</v>
      </c>
      <c r="I2" s="146"/>
      <c r="J2" s="146"/>
      <c r="K2" s="150" t="s">
        <v>89</v>
      </c>
      <c r="L2" s="152" t="s">
        <v>90</v>
      </c>
      <c r="M2" s="144"/>
      <c r="N2" s="149"/>
      <c r="O2" s="149"/>
      <c r="P2" s="144"/>
    </row>
    <row r="3" spans="1:16" ht="31.2" x14ac:dyDescent="0.3">
      <c r="A3" s="146"/>
      <c r="B3" s="146"/>
      <c r="C3" s="160"/>
      <c r="D3" s="160"/>
      <c r="E3" s="160"/>
      <c r="F3" s="153"/>
      <c r="G3" s="146"/>
      <c r="H3" s="93" t="s">
        <v>91</v>
      </c>
      <c r="I3" s="94" t="s">
        <v>92</v>
      </c>
      <c r="J3" s="94" t="s">
        <v>93</v>
      </c>
      <c r="K3" s="151"/>
      <c r="L3" s="153"/>
      <c r="M3" s="145"/>
      <c r="N3" s="149"/>
      <c r="O3" s="149"/>
      <c r="P3" s="145"/>
    </row>
    <row r="4" spans="1:16" ht="44.25" customHeight="1" x14ac:dyDescent="0.3">
      <c r="A4" s="142" t="s">
        <v>94</v>
      </c>
      <c r="B4" s="142" t="s">
        <v>95</v>
      </c>
      <c r="C4" s="142" t="s">
        <v>96</v>
      </c>
      <c r="D4" s="136" t="s">
        <v>97</v>
      </c>
      <c r="E4" s="142" t="s">
        <v>98</v>
      </c>
      <c r="F4" s="136" t="s">
        <v>99</v>
      </c>
      <c r="G4" s="136" t="s">
        <v>100</v>
      </c>
      <c r="H4" s="162">
        <v>4</v>
      </c>
      <c r="I4" s="162">
        <v>3</v>
      </c>
      <c r="J4" s="163">
        <f>H4*I4</f>
        <v>12</v>
      </c>
      <c r="K4" s="154" t="s">
        <v>101</v>
      </c>
      <c r="L4" s="156" t="s">
        <v>102</v>
      </c>
      <c r="M4" s="156" t="s">
        <v>103</v>
      </c>
      <c r="N4" s="92" t="s">
        <v>104</v>
      </c>
      <c r="O4" s="136" t="s">
        <v>105</v>
      </c>
      <c r="P4" s="136"/>
    </row>
    <row r="5" spans="1:16" ht="48.75" customHeight="1" x14ac:dyDescent="0.3">
      <c r="A5" s="142"/>
      <c r="B5" s="142"/>
      <c r="C5" s="142"/>
      <c r="D5" s="136"/>
      <c r="E5" s="142"/>
      <c r="F5" s="136"/>
      <c r="G5" s="136"/>
      <c r="H5" s="162"/>
      <c r="I5" s="162"/>
      <c r="J5" s="163"/>
      <c r="K5" s="155"/>
      <c r="L5" s="157"/>
      <c r="M5" s="157"/>
      <c r="N5" s="92" t="s">
        <v>106</v>
      </c>
      <c r="O5" s="136"/>
      <c r="P5" s="136"/>
    </row>
    <row r="6" spans="1:16" ht="59.4" customHeight="1" x14ac:dyDescent="0.3">
      <c r="A6" s="142"/>
      <c r="B6" s="142"/>
      <c r="C6" s="142"/>
      <c r="D6" s="136"/>
      <c r="E6" s="142"/>
      <c r="F6" s="136"/>
      <c r="G6" s="136"/>
      <c r="H6" s="162"/>
      <c r="I6" s="162"/>
      <c r="J6" s="163"/>
      <c r="K6" s="165"/>
      <c r="L6" s="136" t="s">
        <v>107</v>
      </c>
      <c r="M6" s="156" t="s">
        <v>661</v>
      </c>
      <c r="N6" s="92" t="s">
        <v>104</v>
      </c>
      <c r="O6" s="136"/>
      <c r="P6" s="136"/>
    </row>
    <row r="7" spans="1:16" ht="56.4" customHeight="1" x14ac:dyDescent="0.3">
      <c r="A7" s="142"/>
      <c r="B7" s="142"/>
      <c r="C7" s="142"/>
      <c r="D7" s="136"/>
      <c r="E7" s="142"/>
      <c r="F7" s="136"/>
      <c r="G7" s="136"/>
      <c r="H7" s="162"/>
      <c r="I7" s="162"/>
      <c r="J7" s="163"/>
      <c r="K7" s="166"/>
      <c r="L7" s="136"/>
      <c r="M7" s="157"/>
      <c r="N7" s="92" t="s">
        <v>106</v>
      </c>
      <c r="O7" s="136"/>
      <c r="P7" s="136"/>
    </row>
    <row r="8" spans="1:16" ht="50.25" customHeight="1" x14ac:dyDescent="0.3">
      <c r="A8" s="142"/>
      <c r="B8" s="142"/>
      <c r="C8" s="142"/>
      <c r="D8" s="136"/>
      <c r="E8" s="142"/>
      <c r="F8" s="136"/>
      <c r="G8" s="136"/>
      <c r="H8" s="162"/>
      <c r="I8" s="162"/>
      <c r="J8" s="163"/>
      <c r="K8" s="135"/>
      <c r="L8" s="158" t="s">
        <v>108</v>
      </c>
      <c r="M8" s="136" t="s">
        <v>662</v>
      </c>
      <c r="N8" s="92" t="s">
        <v>104</v>
      </c>
      <c r="O8" s="136"/>
      <c r="P8" s="136"/>
    </row>
    <row r="9" spans="1:16" ht="30.75" customHeight="1" x14ac:dyDescent="0.3">
      <c r="A9" s="142"/>
      <c r="B9" s="142"/>
      <c r="C9" s="142"/>
      <c r="D9" s="136"/>
      <c r="E9" s="142"/>
      <c r="F9" s="136"/>
      <c r="G9" s="136"/>
      <c r="H9" s="162"/>
      <c r="I9" s="162"/>
      <c r="J9" s="163"/>
      <c r="K9" s="135"/>
      <c r="L9" s="158"/>
      <c r="M9" s="136"/>
      <c r="N9" s="137" t="s">
        <v>106</v>
      </c>
      <c r="O9" s="136"/>
      <c r="P9" s="136"/>
    </row>
    <row r="10" spans="1:16" ht="42.75" customHeight="1" x14ac:dyDescent="0.3">
      <c r="A10" s="142"/>
      <c r="B10" s="142"/>
      <c r="C10" s="142"/>
      <c r="D10" s="136"/>
      <c r="E10" s="142"/>
      <c r="F10" s="136"/>
      <c r="G10" s="136"/>
      <c r="H10" s="162"/>
      <c r="I10" s="162"/>
      <c r="J10" s="163"/>
      <c r="K10" s="135"/>
      <c r="L10" s="78" t="s">
        <v>109</v>
      </c>
      <c r="M10" s="136"/>
      <c r="N10" s="138"/>
      <c r="O10" s="136"/>
      <c r="P10" s="136"/>
    </row>
    <row r="11" spans="1:16" ht="44.25" customHeight="1" x14ac:dyDescent="0.3">
      <c r="A11" s="142"/>
      <c r="B11" s="142"/>
      <c r="C11" s="142"/>
      <c r="D11" s="136"/>
      <c r="E11" s="142"/>
      <c r="F11" s="136"/>
      <c r="G11" s="136"/>
      <c r="H11" s="162"/>
      <c r="I11" s="162"/>
      <c r="J11" s="163"/>
      <c r="K11" s="135"/>
      <c r="L11" s="78" t="s">
        <v>110</v>
      </c>
      <c r="M11" s="136"/>
      <c r="N11" s="138"/>
      <c r="O11" s="136"/>
      <c r="P11" s="136"/>
    </row>
    <row r="12" spans="1:16" ht="42" customHeight="1" x14ac:dyDescent="0.3">
      <c r="A12" s="142"/>
      <c r="B12" s="142"/>
      <c r="C12" s="142"/>
      <c r="D12" s="136"/>
      <c r="E12" s="142"/>
      <c r="F12" s="136"/>
      <c r="G12" s="136"/>
      <c r="H12" s="162"/>
      <c r="I12" s="162"/>
      <c r="J12" s="163"/>
      <c r="K12" s="135"/>
      <c r="L12" s="78" t="s">
        <v>111</v>
      </c>
      <c r="M12" s="136"/>
      <c r="N12" s="139"/>
      <c r="O12" s="136"/>
      <c r="P12" s="136"/>
    </row>
    <row r="13" spans="1:16" ht="44.25" customHeight="1" x14ac:dyDescent="0.3">
      <c r="A13" s="142"/>
      <c r="B13" s="142"/>
      <c r="C13" s="142"/>
      <c r="D13" s="136"/>
      <c r="E13" s="142"/>
      <c r="F13" s="136"/>
      <c r="G13" s="136"/>
      <c r="H13" s="162"/>
      <c r="I13" s="162"/>
      <c r="J13" s="163"/>
      <c r="K13" s="167"/>
      <c r="L13" s="140" t="s">
        <v>112</v>
      </c>
      <c r="M13" s="136" t="s">
        <v>113</v>
      </c>
      <c r="N13" s="137" t="s">
        <v>104</v>
      </c>
      <c r="O13" s="136"/>
      <c r="P13" s="136"/>
    </row>
    <row r="14" spans="1:16" ht="35.25" customHeight="1" x14ac:dyDescent="0.3">
      <c r="A14" s="142"/>
      <c r="B14" s="142"/>
      <c r="C14" s="142"/>
      <c r="D14" s="136"/>
      <c r="E14" s="142"/>
      <c r="F14" s="136"/>
      <c r="G14" s="136"/>
      <c r="H14" s="162"/>
      <c r="I14" s="162"/>
      <c r="J14" s="163"/>
      <c r="K14" s="167"/>
      <c r="L14" s="141"/>
      <c r="M14" s="136"/>
      <c r="N14" s="139"/>
      <c r="O14" s="136"/>
      <c r="P14" s="136"/>
    </row>
    <row r="15" spans="1:16" ht="45" customHeight="1" x14ac:dyDescent="0.3">
      <c r="A15" s="142"/>
      <c r="B15" s="142"/>
      <c r="C15" s="142"/>
      <c r="D15" s="136"/>
      <c r="E15" s="142"/>
      <c r="F15" s="136"/>
      <c r="G15" s="136"/>
      <c r="H15" s="162"/>
      <c r="I15" s="162"/>
      <c r="J15" s="163"/>
      <c r="K15" s="167"/>
      <c r="L15" s="78" t="s">
        <v>109</v>
      </c>
      <c r="M15" s="136"/>
      <c r="N15" s="164" t="s">
        <v>106</v>
      </c>
      <c r="O15" s="136"/>
      <c r="P15" s="136"/>
    </row>
    <row r="16" spans="1:16" ht="43.5" customHeight="1" x14ac:dyDescent="0.3">
      <c r="A16" s="142"/>
      <c r="B16" s="142"/>
      <c r="C16" s="142"/>
      <c r="D16" s="136"/>
      <c r="E16" s="142"/>
      <c r="F16" s="136"/>
      <c r="G16" s="136"/>
      <c r="H16" s="162"/>
      <c r="I16" s="162"/>
      <c r="J16" s="163"/>
      <c r="K16" s="167"/>
      <c r="L16" s="78" t="s">
        <v>110</v>
      </c>
      <c r="M16" s="136"/>
      <c r="N16" s="164"/>
      <c r="O16" s="136"/>
      <c r="P16" s="136"/>
    </row>
    <row r="17" spans="1:16" ht="42.75" customHeight="1" x14ac:dyDescent="0.3">
      <c r="A17" s="142"/>
      <c r="B17" s="142"/>
      <c r="C17" s="142"/>
      <c r="D17" s="136"/>
      <c r="E17" s="142"/>
      <c r="F17" s="136"/>
      <c r="G17" s="136"/>
      <c r="H17" s="162"/>
      <c r="I17" s="162"/>
      <c r="J17" s="163"/>
      <c r="K17" s="167"/>
      <c r="L17" s="78" t="s">
        <v>114</v>
      </c>
      <c r="M17" s="136"/>
      <c r="N17" s="164"/>
      <c r="O17" s="136"/>
      <c r="P17" s="136"/>
    </row>
    <row r="18" spans="1:16" ht="36.75" customHeight="1" x14ac:dyDescent="0.3">
      <c r="A18" s="142"/>
      <c r="B18" s="142"/>
      <c r="C18" s="142"/>
      <c r="D18" s="136"/>
      <c r="E18" s="142"/>
      <c r="F18" s="136"/>
      <c r="G18" s="136"/>
      <c r="H18" s="162"/>
      <c r="I18" s="162"/>
      <c r="J18" s="163"/>
      <c r="K18" s="1"/>
      <c r="L18" s="28" t="s">
        <v>115</v>
      </c>
      <c r="M18" s="28" t="s">
        <v>116</v>
      </c>
      <c r="N18" s="92" t="s">
        <v>117</v>
      </c>
      <c r="O18" s="136"/>
      <c r="P18" s="136"/>
    </row>
    <row r="19" spans="1:16" x14ac:dyDescent="0.3">
      <c r="M19" s="73"/>
    </row>
  </sheetData>
  <mergeCells count="44">
    <mergeCell ref="O4:O18"/>
    <mergeCell ref="O1:O3"/>
    <mergeCell ref="B4:B18"/>
    <mergeCell ref="C4:C18"/>
    <mergeCell ref="H4:H18"/>
    <mergeCell ref="I4:I18"/>
    <mergeCell ref="J4:J18"/>
    <mergeCell ref="G1:G3"/>
    <mergeCell ref="D4:D18"/>
    <mergeCell ref="E4:E18"/>
    <mergeCell ref="F4:F18"/>
    <mergeCell ref="G4:G18"/>
    <mergeCell ref="N15:N17"/>
    <mergeCell ref="K6:K7"/>
    <mergeCell ref="K13:K17"/>
    <mergeCell ref="M13:M17"/>
    <mergeCell ref="A1:A3"/>
    <mergeCell ref="D1:F1"/>
    <mergeCell ref="C1:C3"/>
    <mergeCell ref="B1:B3"/>
    <mergeCell ref="D2:D3"/>
    <mergeCell ref="E2:E3"/>
    <mergeCell ref="F2:F3"/>
    <mergeCell ref="A4:A18"/>
    <mergeCell ref="P1:P3"/>
    <mergeCell ref="H1:J1"/>
    <mergeCell ref="K1:L1"/>
    <mergeCell ref="N1:N3"/>
    <mergeCell ref="K2:K3"/>
    <mergeCell ref="L2:L3"/>
    <mergeCell ref="M1:M3"/>
    <mergeCell ref="H2:J2"/>
    <mergeCell ref="P4:P18"/>
    <mergeCell ref="K4:K5"/>
    <mergeCell ref="L4:L5"/>
    <mergeCell ref="M4:M5"/>
    <mergeCell ref="L6:L7"/>
    <mergeCell ref="M6:M7"/>
    <mergeCell ref="L8:L9"/>
    <mergeCell ref="K8:K12"/>
    <mergeCell ref="M8:M12"/>
    <mergeCell ref="N9:N12"/>
    <mergeCell ref="L13:L14"/>
    <mergeCell ref="N13:N14"/>
  </mergeCells>
  <hyperlinks>
    <hyperlink ref="K4" r:id="rId1" display="3. ALPHA" xr:uid="{D7030FBC-6443-408B-BB37-DF3F34966B6E}"/>
    <hyperlink ref="L10" r:id="rId2" display="ALPHA sidusprojekt - RAK 6 projekt &quot;TA-Projektide kasutajakesksete tugiteenuste väljaarendamine (sh Alpha)&quot;." xr:uid="{0B54E9B3-1B14-4B10-BFF7-37A4AF644A97}"/>
    <hyperlink ref="L11" r:id="rId3" display="ALPHA sidusprojekt -RAK 12 projekt &quot;Ettevõtluskoostöö tugiprotsesside optimeerimine ning kvaliteedi tõstmine (sh ALPHA)&quot;." xr:uid="{FA026B20-F941-4C1C-B749-989396DC3018}"/>
    <hyperlink ref="L15" r:id="rId4" display="ALPHA sidusprojekt - RAK 6 projekt &quot;TA-Projektide kasutajakesksete tugiteenuste väljaarendamine (sh Alpha)&quot;." xr:uid="{D59D155D-A1D0-4452-BC0A-51036C73F3E4}"/>
    <hyperlink ref="L16" r:id="rId5" display="ALPHA sidusprojekt -RAK 12 projekt &quot;Ettevõtluskoostöö tugiprotsesside optimeerimine ning kvaliteedi tõstmine (sh ALPHA)&quot;." xr:uid="{B765A49E-AB54-4284-B30D-D439DD4D1055}"/>
    <hyperlink ref="N4" r:id="rId6" xr:uid="{F552611A-F57A-4733-A952-E0361B90AFBE}"/>
    <hyperlink ref="N6" r:id="rId7" xr:uid="{E949E553-68AF-49D7-B0DA-82D628DB215B}"/>
    <hyperlink ref="N8" r:id="rId8" xr:uid="{3A357891-DB77-4DD7-91BA-199250231071}"/>
    <hyperlink ref="N13" r:id="rId9" xr:uid="{81177ED4-D12B-44F0-A7CC-3F0D3FAA64B8}"/>
    <hyperlink ref="N5" r:id="rId10" xr:uid="{1AD03A43-834D-49EE-B7A2-8DBE63CBCC2F}"/>
    <hyperlink ref="N9" r:id="rId11" xr:uid="{6DEFC652-1483-41EA-AE4B-DC06B015702C}"/>
    <hyperlink ref="N7" r:id="rId12" xr:uid="{5D0B08F6-1748-4656-BA59-A6F40F33A6DD}"/>
    <hyperlink ref="N18" r:id="rId13" xr:uid="{7C531077-FD9F-4786-9A18-5BFB949C76D8}"/>
    <hyperlink ref="N15:N17" r:id="rId14" display="Ettevõtluskoostöö tugiteenuste osutamine; " xr:uid="{D3C51BFA-2336-44FD-AF6D-842FEFE42913}"/>
    <hyperlink ref="L17" r:id="rId15" display="https://smart.taltech.ee/projekt/it-arendusprotsessi-juurutamine/" xr:uid="{5F122C57-3164-4242-B688-95F9D4F6F425}"/>
    <hyperlink ref="L12" r:id="rId16" display="https://smart.taltech.ee/projekt/kasutajakesksed-finantside-juhtimise-teenused/" xr:uid="{622C56BD-8FB2-4054-8C91-260FF95FF46B}"/>
  </hyperlinks>
  <pageMargins left="0.7" right="0.7" top="0.75" bottom="0.75" header="0.3" footer="0.3"/>
  <pageSetup paperSize="9" orientation="portrait" horizontalDpi="4294967295" verticalDpi="4294967295" r:id="rId17"/>
  <extLst>
    <ext xmlns:x14="http://schemas.microsoft.com/office/spreadsheetml/2009/9/main" uri="{CCE6A557-97BC-4b89-ADB6-D9C93CAAB3DF}">
      <x14:dataValidations xmlns:xm="http://schemas.microsoft.com/office/excel/2006/main" count="7">
        <x14:dataValidation type="list" allowBlank="1" showInputMessage="1" showErrorMessage="1" xr:uid="{80884BE6-F2BB-4C85-ABD8-9B7F155B0D28}">
          <x14:formula1>
            <xm:f>lisa!A1:A62</xm:f>
          </x14:formula1>
          <xm:sqref>N18</xm:sqref>
        </x14:dataValidation>
        <x14:dataValidation type="list" allowBlank="1" showInputMessage="1" showErrorMessage="1" xr:uid="{1ED1B1A9-BEA5-40E2-99B6-1B18482244CC}">
          <x14:formula1>
            <xm:f>lisa!A1:A62</xm:f>
          </x14:formula1>
          <xm:sqref>N4 N15 N13</xm:sqref>
        </x14:dataValidation>
        <x14:dataValidation type="list" allowBlank="1" showInputMessage="1" showErrorMessage="1" xr:uid="{B8A1E404-896C-478E-BB18-E60F1062E2CD}">
          <x14:formula1>
            <xm:f>lisa!A1:A63</xm:f>
          </x14:formula1>
          <xm:sqref>N5</xm:sqref>
        </x14:dataValidation>
        <x14:dataValidation type="list" allowBlank="1" showInputMessage="1" showErrorMessage="1" xr:uid="{DC471E0B-BB14-43EB-8D54-CD377E474D77}">
          <x14:formula1>
            <xm:f>lisa!A1:A67</xm:f>
          </x14:formula1>
          <xm:sqref>N9</xm:sqref>
        </x14:dataValidation>
        <x14:dataValidation type="list" allowBlank="1" showInputMessage="1" showErrorMessage="1" xr:uid="{CB8C9EBB-8EC7-4735-8EC0-312141B92FEF}">
          <x14:formula1>
            <xm:f>lisa!A1:A66</xm:f>
          </x14:formula1>
          <xm:sqref>N8</xm:sqref>
        </x14:dataValidation>
        <x14:dataValidation type="list" allowBlank="1" showInputMessage="1" showErrorMessage="1" xr:uid="{5EAFA257-F0EE-4558-BE24-997D5D6D1491}">
          <x14:formula1>
            <xm:f>lisa!A1:A64</xm:f>
          </x14:formula1>
          <xm:sqref>N6</xm:sqref>
        </x14:dataValidation>
        <x14:dataValidation type="list" allowBlank="1" showInputMessage="1" showErrorMessage="1" xr:uid="{732EDED3-CBAA-47C9-ACB2-11B089DF19E2}">
          <x14:formula1>
            <xm:f>lisa!A1:A65</xm:f>
          </x14:formula1>
          <xm:sqref>N7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248F1-4AFA-4D3E-84CC-DF016F63AEC7}">
  <dimension ref="A1:P11"/>
  <sheetViews>
    <sheetView topLeftCell="G1" zoomScaleNormal="100" workbookViewId="0">
      <selection activeCell="L6" sqref="L6"/>
    </sheetView>
  </sheetViews>
  <sheetFormatPr defaultRowHeight="14.4" x14ac:dyDescent="0.3"/>
  <cols>
    <col min="2" max="2" width="17.44140625" customWidth="1"/>
    <col min="3" max="3" width="16.5546875" customWidth="1"/>
    <col min="4" max="4" width="20.44140625" bestFit="1" customWidth="1"/>
    <col min="5" max="5" width="22.5546875" bestFit="1" customWidth="1"/>
    <col min="6" max="6" width="21.5546875" customWidth="1"/>
    <col min="7" max="7" width="32.109375" customWidth="1"/>
    <col min="8" max="8" width="14" customWidth="1"/>
    <col min="9" max="9" width="12.109375" customWidth="1"/>
    <col min="10" max="10" width="12.33203125" customWidth="1"/>
    <col min="11" max="11" width="43.109375" customWidth="1"/>
    <col min="12" max="12" width="46.33203125" customWidth="1"/>
    <col min="13" max="13" width="20.5546875" customWidth="1"/>
    <col min="14" max="14" width="25.109375" customWidth="1"/>
    <col min="15" max="15" width="23.5546875" customWidth="1"/>
    <col min="16" max="16" width="22.5546875" customWidth="1"/>
  </cols>
  <sheetData>
    <row r="1" spans="1:16" ht="15.6" x14ac:dyDescent="0.3">
      <c r="A1" s="190" t="s">
        <v>74</v>
      </c>
      <c r="B1" s="192" t="s">
        <v>75</v>
      </c>
      <c r="C1" s="204" t="s">
        <v>76</v>
      </c>
      <c r="D1" s="193" t="s">
        <v>77</v>
      </c>
      <c r="E1" s="196"/>
      <c r="F1" s="197"/>
      <c r="G1" s="198" t="s">
        <v>78</v>
      </c>
      <c r="H1" s="192" t="s">
        <v>179</v>
      </c>
      <c r="I1" s="192"/>
      <c r="J1" s="192"/>
      <c r="K1" s="193" t="s">
        <v>80</v>
      </c>
      <c r="L1" s="196" t="s">
        <v>80</v>
      </c>
      <c r="M1" s="216" t="s">
        <v>660</v>
      </c>
      <c r="N1" s="213" t="s">
        <v>118</v>
      </c>
      <c r="O1" s="143" t="s">
        <v>83</v>
      </c>
      <c r="P1" s="216" t="s">
        <v>167</v>
      </c>
    </row>
    <row r="2" spans="1:16" ht="15.6" x14ac:dyDescent="0.3">
      <c r="A2" s="190"/>
      <c r="B2" s="192"/>
      <c r="C2" s="204"/>
      <c r="D2" s="200" t="s">
        <v>85</v>
      </c>
      <c r="E2" s="200" t="s">
        <v>86</v>
      </c>
      <c r="F2" s="192" t="s">
        <v>87</v>
      </c>
      <c r="G2" s="190"/>
      <c r="H2" s="192" t="s">
        <v>88</v>
      </c>
      <c r="I2" s="192"/>
      <c r="J2" s="192"/>
      <c r="K2" s="199" t="s">
        <v>89</v>
      </c>
      <c r="L2" s="200" t="s">
        <v>90</v>
      </c>
      <c r="M2" s="216"/>
      <c r="N2" s="214"/>
      <c r="O2" s="144"/>
      <c r="P2" s="216"/>
    </row>
    <row r="3" spans="1:16" ht="15.6" x14ac:dyDescent="0.3">
      <c r="A3" s="191"/>
      <c r="B3" s="192"/>
      <c r="C3" s="201"/>
      <c r="D3" s="201"/>
      <c r="E3" s="201"/>
      <c r="F3" s="192"/>
      <c r="G3" s="191"/>
      <c r="H3" s="91" t="s">
        <v>91</v>
      </c>
      <c r="I3" s="91" t="s">
        <v>92</v>
      </c>
      <c r="J3" s="91" t="s">
        <v>93</v>
      </c>
      <c r="K3" s="284"/>
      <c r="L3" s="204"/>
      <c r="M3" s="216"/>
      <c r="N3" s="214"/>
      <c r="O3" s="145"/>
      <c r="P3" s="217"/>
    </row>
    <row r="4" spans="1:16" ht="95.1" customHeight="1" x14ac:dyDescent="0.3">
      <c r="A4" s="207" t="s">
        <v>399</v>
      </c>
      <c r="B4" s="219" t="s">
        <v>95</v>
      </c>
      <c r="C4" s="207" t="s">
        <v>400</v>
      </c>
      <c r="D4" s="224" t="s">
        <v>401</v>
      </c>
      <c r="E4" s="207" t="s">
        <v>402</v>
      </c>
      <c r="F4" s="207" t="s">
        <v>403</v>
      </c>
      <c r="G4" s="224" t="s">
        <v>404</v>
      </c>
      <c r="H4" s="206">
        <v>4</v>
      </c>
      <c r="I4" s="206">
        <v>3</v>
      </c>
      <c r="J4" s="205">
        <f t="shared" ref="J4" si="0">H4*I4</f>
        <v>12</v>
      </c>
      <c r="K4" s="20" t="s">
        <v>405</v>
      </c>
      <c r="L4" s="40" t="s">
        <v>677</v>
      </c>
      <c r="M4" s="234" t="s">
        <v>406</v>
      </c>
      <c r="N4" s="77" t="s">
        <v>407</v>
      </c>
      <c r="O4" s="174" t="s">
        <v>105</v>
      </c>
      <c r="P4" s="285" t="s">
        <v>408</v>
      </c>
    </row>
    <row r="5" spans="1:16" ht="135" customHeight="1" x14ac:dyDescent="0.3">
      <c r="A5" s="207"/>
      <c r="B5" s="219"/>
      <c r="C5" s="207"/>
      <c r="D5" s="224"/>
      <c r="E5" s="207"/>
      <c r="F5" s="207"/>
      <c r="G5" s="224"/>
      <c r="H5" s="206"/>
      <c r="I5" s="206"/>
      <c r="J5" s="205"/>
      <c r="K5" s="20" t="s">
        <v>409</v>
      </c>
      <c r="L5" s="40" t="s">
        <v>679</v>
      </c>
      <c r="M5" s="235"/>
      <c r="N5" s="77" t="s">
        <v>407</v>
      </c>
      <c r="O5" s="175"/>
      <c r="P5" s="285"/>
    </row>
    <row r="6" spans="1:16" ht="68.25" customHeight="1" x14ac:dyDescent="0.3">
      <c r="A6" s="207"/>
      <c r="B6" s="219"/>
      <c r="C6" s="207"/>
      <c r="D6" s="224"/>
      <c r="E6" s="207"/>
      <c r="F6" s="207"/>
      <c r="G6" s="224"/>
      <c r="H6" s="206"/>
      <c r="I6" s="206"/>
      <c r="J6" s="205"/>
      <c r="K6" s="20" t="s">
        <v>410</v>
      </c>
      <c r="L6" s="40" t="s">
        <v>411</v>
      </c>
      <c r="M6" s="235"/>
      <c r="N6" s="77" t="s">
        <v>407</v>
      </c>
      <c r="O6" s="175"/>
      <c r="P6" s="285"/>
    </row>
    <row r="7" spans="1:16" ht="95.4" customHeight="1" x14ac:dyDescent="0.3">
      <c r="A7" s="207"/>
      <c r="B7" s="219"/>
      <c r="C7" s="207"/>
      <c r="D7" s="224"/>
      <c r="E7" s="207"/>
      <c r="F7" s="207"/>
      <c r="G7" s="224"/>
      <c r="H7" s="206"/>
      <c r="I7" s="206"/>
      <c r="J7" s="205"/>
      <c r="K7" s="20" t="s">
        <v>412</v>
      </c>
      <c r="L7" s="20" t="s">
        <v>413</v>
      </c>
      <c r="M7" s="235"/>
      <c r="N7" s="77" t="s">
        <v>407</v>
      </c>
      <c r="O7" s="175"/>
      <c r="P7" s="285"/>
    </row>
    <row r="8" spans="1:16" ht="105" customHeight="1" x14ac:dyDescent="0.3">
      <c r="A8" s="207"/>
      <c r="B8" s="219"/>
      <c r="C8" s="207"/>
      <c r="D8" s="224"/>
      <c r="E8" s="207"/>
      <c r="F8" s="207"/>
      <c r="G8" s="224"/>
      <c r="H8" s="206"/>
      <c r="I8" s="206"/>
      <c r="J8" s="205"/>
      <c r="K8" s="20" t="s">
        <v>678</v>
      </c>
      <c r="L8" s="20" t="s">
        <v>414</v>
      </c>
      <c r="M8" s="236"/>
      <c r="N8" s="77" t="s">
        <v>407</v>
      </c>
      <c r="O8" s="175"/>
      <c r="P8" s="285"/>
    </row>
    <row r="9" spans="1:16" ht="53.4" customHeight="1" x14ac:dyDescent="0.3">
      <c r="A9" s="207"/>
      <c r="B9" s="219"/>
      <c r="C9" s="207"/>
      <c r="D9" s="224"/>
      <c r="E9" s="207"/>
      <c r="F9" s="207"/>
      <c r="G9" s="224"/>
      <c r="H9" s="206"/>
      <c r="I9" s="206"/>
      <c r="J9" s="205"/>
      <c r="K9" s="121"/>
      <c r="L9" s="20" t="s">
        <v>415</v>
      </c>
      <c r="M9" s="20" t="s">
        <v>416</v>
      </c>
      <c r="N9" s="77" t="s">
        <v>417</v>
      </c>
      <c r="O9" s="176"/>
      <c r="P9" s="285"/>
    </row>
    <row r="10" spans="1:16" ht="15.6" x14ac:dyDescent="0.3">
      <c r="C10" s="32"/>
      <c r="D10" s="32"/>
      <c r="E10" s="32"/>
      <c r="F10" s="32"/>
      <c r="G10" s="32"/>
      <c r="H10" s="32"/>
      <c r="I10" s="32"/>
      <c r="J10" s="32"/>
      <c r="K10" s="32"/>
      <c r="L10" s="42"/>
      <c r="M10" s="30"/>
      <c r="N10" s="30"/>
      <c r="O10" s="32"/>
      <c r="P10" s="32"/>
    </row>
    <row r="11" spans="1:16" ht="14.4" customHeight="1" x14ac:dyDescent="0.3">
      <c r="G11" s="31"/>
    </row>
  </sheetData>
  <mergeCells count="30">
    <mergeCell ref="D4:D9"/>
    <mergeCell ref="E4:E9"/>
    <mergeCell ref="F4:F9"/>
    <mergeCell ref="G4:G9"/>
    <mergeCell ref="O1:O3"/>
    <mergeCell ref="O4:O9"/>
    <mergeCell ref="M4:M8"/>
    <mergeCell ref="M1:M3"/>
    <mergeCell ref="H4:H9"/>
    <mergeCell ref="P4:P9"/>
    <mergeCell ref="J4:J9"/>
    <mergeCell ref="I4:I9"/>
    <mergeCell ref="N1:N3"/>
    <mergeCell ref="P1:P3"/>
    <mergeCell ref="A4:A9"/>
    <mergeCell ref="B4:B9"/>
    <mergeCell ref="C4:C9"/>
    <mergeCell ref="C1:C3"/>
    <mergeCell ref="L2:L3"/>
    <mergeCell ref="A1:A3"/>
    <mergeCell ref="F2:F3"/>
    <mergeCell ref="H2:J2"/>
    <mergeCell ref="K2:K3"/>
    <mergeCell ref="B1:B3"/>
    <mergeCell ref="G1:G3"/>
    <mergeCell ref="E2:E3"/>
    <mergeCell ref="D1:F1"/>
    <mergeCell ref="H1:J1"/>
    <mergeCell ref="K1:L1"/>
    <mergeCell ref="D2:D3"/>
  </mergeCells>
  <hyperlinks>
    <hyperlink ref="P4" r:id="rId1" display="Leian kriiside juhtmise protsessi. " xr:uid="{BAAD5A2B-1F66-4E93-BEAD-176A15AE6872}"/>
    <hyperlink ref="N4" r:id="rId2" xr:uid="{43D1E5CD-46F1-457B-9A12-CC535C374F01}"/>
    <hyperlink ref="N5" r:id="rId3" xr:uid="{B5AC42FF-5C82-468B-B345-08AF4AE51F5C}"/>
    <hyperlink ref="N6" r:id="rId4" xr:uid="{1B912BD9-06A0-4015-961C-9B4D93C10412}"/>
    <hyperlink ref="N7" r:id="rId5" xr:uid="{04997F34-AD22-490F-933D-697A115270A4}"/>
    <hyperlink ref="N8" r:id="rId6" xr:uid="{1A27C581-ECC8-4600-8D54-1648BA594D0C}"/>
    <hyperlink ref="N9" r:id="rId7" xr:uid="{537A8133-17E9-4DA7-98AE-3E1A470DBA4E}"/>
  </hyperlinks>
  <pageMargins left="0.7" right="0.7" top="0.75" bottom="0.75" header="0.3" footer="0.3"/>
  <pageSetup paperSize="9" orientation="portrait" horizontalDpi="4294967295" verticalDpi="4294967295" r:id="rId8"/>
  <extLst>
    <ext xmlns:x14="http://schemas.microsoft.com/office/spreadsheetml/2009/9/main" uri="{CCE6A557-97BC-4b89-ADB6-D9C93CAAB3DF}">
      <x14:dataValidations xmlns:xm="http://schemas.microsoft.com/office/excel/2006/main" count="5">
        <x14:dataValidation type="list" allowBlank="1" showInputMessage="1" showErrorMessage="1" xr:uid="{F00667C5-8745-4EB8-993E-FB27188DD504}">
          <x14:formula1>
            <xm:f>lisa!A1:A62</xm:f>
          </x14:formula1>
          <xm:sqref>N7</xm:sqref>
        </x14:dataValidation>
        <x14:dataValidation type="list" allowBlank="1" showInputMessage="1" showErrorMessage="1" xr:uid="{AB5FC38D-3609-4C8B-8838-744FE3764609}">
          <x14:formula1>
            <xm:f>lisa!A1:A62</xm:f>
          </x14:formula1>
          <xm:sqref>N8:N9</xm:sqref>
        </x14:dataValidation>
        <x14:dataValidation type="list" allowBlank="1" showInputMessage="1" showErrorMessage="1" xr:uid="{83D10343-1970-4073-A530-8BFF1C3D5D9D}">
          <x14:formula1>
            <xm:f>lisa!A1:A62</xm:f>
          </x14:formula1>
          <xm:sqref>N6</xm:sqref>
        </x14:dataValidation>
        <x14:dataValidation type="list" allowBlank="1" showInputMessage="1" showErrorMessage="1" xr:uid="{E6E459BB-3406-437D-B409-0213CD283A62}">
          <x14:formula1>
            <xm:f>lisa!A1:A62</xm:f>
          </x14:formula1>
          <xm:sqref>N4</xm:sqref>
        </x14:dataValidation>
        <x14:dataValidation type="list" allowBlank="1" showInputMessage="1" showErrorMessage="1" xr:uid="{CD294892-2890-4C45-8ED0-EA40C3685C30}">
          <x14:formula1>
            <xm:f>lisa!A1:A62</xm:f>
          </x14:formula1>
          <xm:sqref>N5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B4D35-BCE8-4AD8-A160-48ECA9C60F9F}">
  <dimension ref="A1:P7"/>
  <sheetViews>
    <sheetView topLeftCell="G1" zoomScaleNormal="100" workbookViewId="0">
      <selection activeCell="M1" sqref="M1:M3"/>
    </sheetView>
  </sheetViews>
  <sheetFormatPr defaultRowHeight="14.4" x14ac:dyDescent="0.3"/>
  <cols>
    <col min="2" max="2" width="17.33203125" customWidth="1"/>
    <col min="3" max="3" width="15.44140625" customWidth="1"/>
    <col min="4" max="4" width="25.44140625" customWidth="1"/>
    <col min="5" max="5" width="25.6640625" customWidth="1"/>
    <col min="6" max="6" width="26" customWidth="1"/>
    <col min="7" max="7" width="32.5546875" customWidth="1"/>
    <col min="8" max="9" width="11" customWidth="1"/>
    <col min="10" max="10" width="11.109375" customWidth="1"/>
    <col min="11" max="11" width="37.109375" customWidth="1"/>
    <col min="12" max="12" width="34.109375" customWidth="1"/>
    <col min="13" max="14" width="26.44140625" customWidth="1"/>
    <col min="15" max="15" width="24.5546875" customWidth="1"/>
    <col min="16" max="16" width="23.33203125" customWidth="1"/>
  </cols>
  <sheetData>
    <row r="1" spans="1:16" ht="15.6" x14ac:dyDescent="0.3">
      <c r="A1" s="209" t="s">
        <v>74</v>
      </c>
      <c r="B1" s="192" t="s">
        <v>75</v>
      </c>
      <c r="C1" s="204" t="s">
        <v>76</v>
      </c>
      <c r="D1" s="147" t="s">
        <v>77</v>
      </c>
      <c r="E1" s="148"/>
      <c r="F1" s="168"/>
      <c r="G1" s="292" t="s">
        <v>78</v>
      </c>
      <c r="H1" s="152" t="s">
        <v>79</v>
      </c>
      <c r="I1" s="292"/>
      <c r="J1" s="150"/>
      <c r="K1" s="147" t="s">
        <v>80</v>
      </c>
      <c r="L1" s="148" t="s">
        <v>80</v>
      </c>
      <c r="M1" s="149" t="s">
        <v>660</v>
      </c>
      <c r="N1" s="143" t="s">
        <v>118</v>
      </c>
      <c r="O1" s="143" t="s">
        <v>83</v>
      </c>
      <c r="P1" s="293" t="s">
        <v>84</v>
      </c>
    </row>
    <row r="2" spans="1:16" ht="15.6" x14ac:dyDescent="0.3">
      <c r="A2" s="209"/>
      <c r="B2" s="192"/>
      <c r="C2" s="204"/>
      <c r="D2" s="161" t="s">
        <v>85</v>
      </c>
      <c r="E2" s="161" t="s">
        <v>86</v>
      </c>
      <c r="F2" s="146" t="s">
        <v>87</v>
      </c>
      <c r="G2" s="209"/>
      <c r="H2" s="146" t="s">
        <v>88</v>
      </c>
      <c r="I2" s="146"/>
      <c r="J2" s="146"/>
      <c r="K2" s="150" t="s">
        <v>89</v>
      </c>
      <c r="L2" s="152" t="s">
        <v>90</v>
      </c>
      <c r="M2" s="149"/>
      <c r="N2" s="144"/>
      <c r="O2" s="144"/>
      <c r="P2" s="293"/>
    </row>
    <row r="3" spans="1:16" ht="15.6" x14ac:dyDescent="0.3">
      <c r="A3" s="169"/>
      <c r="B3" s="192"/>
      <c r="C3" s="201"/>
      <c r="D3" s="160"/>
      <c r="E3" s="160"/>
      <c r="F3" s="146"/>
      <c r="G3" s="169"/>
      <c r="H3" s="94" t="s">
        <v>91</v>
      </c>
      <c r="I3" s="94" t="s">
        <v>92</v>
      </c>
      <c r="J3" s="94" t="s">
        <v>93</v>
      </c>
      <c r="K3" s="151"/>
      <c r="L3" s="153"/>
      <c r="M3" s="149"/>
      <c r="N3" s="145"/>
      <c r="O3" s="145"/>
      <c r="P3" s="293"/>
    </row>
    <row r="4" spans="1:16" ht="66" customHeight="1" x14ac:dyDescent="0.3">
      <c r="A4" s="170" t="s">
        <v>418</v>
      </c>
      <c r="B4" s="219" t="s">
        <v>95</v>
      </c>
      <c r="C4" s="187" t="s">
        <v>419</v>
      </c>
      <c r="D4" s="156" t="s">
        <v>420</v>
      </c>
      <c r="E4" s="156" t="s">
        <v>421</v>
      </c>
      <c r="F4" s="156" t="s">
        <v>422</v>
      </c>
      <c r="G4" s="156" t="s">
        <v>423</v>
      </c>
      <c r="H4" s="286">
        <v>1</v>
      </c>
      <c r="I4" s="289">
        <v>3</v>
      </c>
      <c r="J4" s="294">
        <f>H4*I4</f>
        <v>3</v>
      </c>
      <c r="K4" s="28" t="s">
        <v>424</v>
      </c>
      <c r="L4" s="28"/>
      <c r="M4" s="234" t="s">
        <v>300</v>
      </c>
      <c r="N4" s="77" t="s">
        <v>272</v>
      </c>
      <c r="O4" s="174" t="s">
        <v>348</v>
      </c>
      <c r="P4" s="170"/>
    </row>
    <row r="5" spans="1:16" ht="80.25" customHeight="1" x14ac:dyDescent="0.3">
      <c r="A5" s="171"/>
      <c r="B5" s="219"/>
      <c r="C5" s="188"/>
      <c r="D5" s="247"/>
      <c r="E5" s="247"/>
      <c r="F5" s="247"/>
      <c r="G5" s="247"/>
      <c r="H5" s="287"/>
      <c r="I5" s="290"/>
      <c r="J5" s="294"/>
      <c r="K5" s="28" t="s">
        <v>425</v>
      </c>
      <c r="L5" s="28"/>
      <c r="M5" s="235"/>
      <c r="N5" s="77" t="s">
        <v>272</v>
      </c>
      <c r="O5" s="175"/>
      <c r="P5" s="171"/>
    </row>
    <row r="6" spans="1:16" ht="61.5" customHeight="1" x14ac:dyDescent="0.3">
      <c r="A6" s="171"/>
      <c r="B6" s="219"/>
      <c r="C6" s="188"/>
      <c r="D6" s="247"/>
      <c r="E6" s="247"/>
      <c r="F6" s="247"/>
      <c r="G6" s="247"/>
      <c r="H6" s="287"/>
      <c r="I6" s="290"/>
      <c r="J6" s="294"/>
      <c r="K6" s="28" t="s">
        <v>426</v>
      </c>
      <c r="L6" s="28"/>
      <c r="M6" s="235"/>
      <c r="N6" s="77" t="s">
        <v>272</v>
      </c>
      <c r="O6" s="175"/>
      <c r="P6" s="171"/>
    </row>
    <row r="7" spans="1:16" ht="63.75" customHeight="1" x14ac:dyDescent="0.3">
      <c r="A7" s="172"/>
      <c r="B7" s="219"/>
      <c r="C7" s="189"/>
      <c r="D7" s="157"/>
      <c r="E7" s="157"/>
      <c r="F7" s="157"/>
      <c r="G7" s="157"/>
      <c r="H7" s="288"/>
      <c r="I7" s="291"/>
      <c r="J7" s="294"/>
      <c r="K7" s="28"/>
      <c r="L7" s="28" t="s">
        <v>427</v>
      </c>
      <c r="M7" s="236"/>
      <c r="N7" s="77" t="s">
        <v>272</v>
      </c>
      <c r="O7" s="176"/>
      <c r="P7" s="172"/>
    </row>
  </sheetData>
  <mergeCells count="30">
    <mergeCell ref="O4:O7"/>
    <mergeCell ref="K2:K3"/>
    <mergeCell ref="B4:B7"/>
    <mergeCell ref="L2:L3"/>
    <mergeCell ref="M4:M7"/>
    <mergeCell ref="A4:A7"/>
    <mergeCell ref="D2:D3"/>
    <mergeCell ref="E2:E3"/>
    <mergeCell ref="F2:F3"/>
    <mergeCell ref="J4:J7"/>
    <mergeCell ref="A1:A3"/>
    <mergeCell ref="C1:C3"/>
    <mergeCell ref="C4:C7"/>
    <mergeCell ref="B1:B3"/>
    <mergeCell ref="P4:P7"/>
    <mergeCell ref="M1:M3"/>
    <mergeCell ref="D4:D7"/>
    <mergeCell ref="E4:E7"/>
    <mergeCell ref="F4:F7"/>
    <mergeCell ref="G4:G7"/>
    <mergeCell ref="H4:H7"/>
    <mergeCell ref="I4:I7"/>
    <mergeCell ref="H2:J2"/>
    <mergeCell ref="D1:F1"/>
    <mergeCell ref="G1:G3"/>
    <mergeCell ref="H1:J1"/>
    <mergeCell ref="K1:L1"/>
    <mergeCell ref="N1:N3"/>
    <mergeCell ref="P1:P3"/>
    <mergeCell ref="O1:O3"/>
  </mergeCells>
  <hyperlinks>
    <hyperlink ref="N4" r:id="rId1" xr:uid="{687DE90C-44A0-4D0E-ACF6-7E5487463535}"/>
    <hyperlink ref="N5" r:id="rId2" xr:uid="{4A4B764B-34E3-454A-8A23-08EE135CFE2D}"/>
    <hyperlink ref="N6" r:id="rId3" xr:uid="{AF75F342-C5E0-4BA2-9A93-779C2639DDA8}"/>
    <hyperlink ref="N7" r:id="rId4" xr:uid="{4140D7D9-E3FE-4D5C-9F86-B38C2BBE395C}"/>
  </hyperlinks>
  <pageMargins left="0.7" right="0.7" top="0.75" bottom="0.75" header="0.3" footer="0.3"/>
  <pageSetup paperSize="9" orientation="portrait" horizontalDpi="4294967295" verticalDpi="4294967295" r:id="rId5"/>
  <extLst>
    <ext xmlns:x14="http://schemas.microsoft.com/office/spreadsheetml/2009/9/main" uri="{CCE6A557-97BC-4b89-ADB6-D9C93CAAB3DF}">
      <x14:dataValidations xmlns:xm="http://schemas.microsoft.com/office/excel/2006/main" count="4">
        <x14:dataValidation type="list" allowBlank="1" showInputMessage="1" showErrorMessage="1" xr:uid="{91559699-5BB8-40CB-9A7B-A235F25DED5D}">
          <x14:formula1>
            <xm:f>lisa!A1:A62</xm:f>
          </x14:formula1>
          <xm:sqref>N4</xm:sqref>
        </x14:dataValidation>
        <x14:dataValidation type="list" allowBlank="1" showInputMessage="1" showErrorMessage="1" xr:uid="{9301EB72-7FBA-47F9-89A1-79B235BC9E07}">
          <x14:formula1>
            <xm:f>lisa!A1:A62</xm:f>
          </x14:formula1>
          <xm:sqref>N5</xm:sqref>
        </x14:dataValidation>
        <x14:dataValidation type="list" allowBlank="1" showInputMessage="1" showErrorMessage="1" xr:uid="{8D2EB903-CBF4-4AC0-B2A0-9EF0EE370ED6}">
          <x14:formula1>
            <xm:f>lisa!A1:A62</xm:f>
          </x14:formula1>
          <xm:sqref>N6</xm:sqref>
        </x14:dataValidation>
        <x14:dataValidation type="list" allowBlank="1" showInputMessage="1" showErrorMessage="1" xr:uid="{E4E53F0A-E1E3-43ED-9E91-852A479BD9AE}">
          <x14:formula1>
            <xm:f>lisa!A1:A62</xm:f>
          </x14:formula1>
          <xm:sqref>N7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518E9-9EDF-477D-8A78-2601C855D52D}">
  <sheetPr>
    <pageSetUpPr autoPageBreaks="0"/>
  </sheetPr>
  <dimension ref="A1:P10"/>
  <sheetViews>
    <sheetView topLeftCell="H1" zoomScaleNormal="100" workbookViewId="0">
      <selection activeCell="Q1" sqref="Q1"/>
    </sheetView>
  </sheetViews>
  <sheetFormatPr defaultRowHeight="14.4" x14ac:dyDescent="0.3"/>
  <cols>
    <col min="2" max="2" width="17.5546875" customWidth="1"/>
    <col min="3" max="3" width="16.88671875" customWidth="1"/>
    <col min="4" max="4" width="22.5546875" customWidth="1"/>
    <col min="5" max="5" width="22.109375" customWidth="1"/>
    <col min="6" max="6" width="24.109375" customWidth="1"/>
    <col min="7" max="7" width="28.5546875" customWidth="1"/>
    <col min="8" max="9" width="11" customWidth="1"/>
    <col min="10" max="10" width="11.109375" customWidth="1"/>
    <col min="11" max="11" width="25.5546875" customWidth="1"/>
    <col min="12" max="12" width="29.44140625" customWidth="1"/>
    <col min="13" max="13" width="25.44140625" customWidth="1"/>
    <col min="14" max="14" width="26.44140625" customWidth="1"/>
    <col min="15" max="15" width="31.33203125" customWidth="1"/>
    <col min="16" max="16" width="53.44140625" customWidth="1"/>
  </cols>
  <sheetData>
    <row r="1" spans="1:16" ht="15.6" x14ac:dyDescent="0.3">
      <c r="A1" s="209" t="s">
        <v>74</v>
      </c>
      <c r="B1" s="192" t="s">
        <v>75</v>
      </c>
      <c r="C1" s="204" t="s">
        <v>76</v>
      </c>
      <c r="D1" s="147" t="s">
        <v>77</v>
      </c>
      <c r="E1" s="148"/>
      <c r="F1" s="168"/>
      <c r="G1" s="292" t="s">
        <v>78</v>
      </c>
      <c r="H1" s="152" t="s">
        <v>179</v>
      </c>
      <c r="I1" s="292"/>
      <c r="J1" s="150"/>
      <c r="K1" s="147" t="s">
        <v>80</v>
      </c>
      <c r="L1" s="148" t="s">
        <v>80</v>
      </c>
      <c r="M1" s="149" t="s">
        <v>660</v>
      </c>
      <c r="N1" s="143" t="s">
        <v>118</v>
      </c>
      <c r="O1" s="143" t="s">
        <v>83</v>
      </c>
      <c r="P1" s="143" t="s">
        <v>84</v>
      </c>
    </row>
    <row r="2" spans="1:16" ht="15.6" x14ac:dyDescent="0.3">
      <c r="A2" s="209"/>
      <c r="B2" s="192"/>
      <c r="C2" s="204"/>
      <c r="D2" s="161" t="s">
        <v>85</v>
      </c>
      <c r="E2" s="161" t="s">
        <v>86</v>
      </c>
      <c r="F2" s="146" t="s">
        <v>87</v>
      </c>
      <c r="G2" s="209"/>
      <c r="H2" s="146" t="s">
        <v>88</v>
      </c>
      <c r="I2" s="146"/>
      <c r="J2" s="146"/>
      <c r="K2" s="150" t="s">
        <v>89</v>
      </c>
      <c r="L2" s="152" t="s">
        <v>90</v>
      </c>
      <c r="M2" s="149"/>
      <c r="N2" s="144"/>
      <c r="O2" s="144"/>
      <c r="P2" s="144"/>
    </row>
    <row r="3" spans="1:16" ht="15.6" x14ac:dyDescent="0.3">
      <c r="A3" s="169"/>
      <c r="B3" s="192"/>
      <c r="C3" s="201"/>
      <c r="D3" s="160"/>
      <c r="E3" s="160"/>
      <c r="F3" s="146"/>
      <c r="G3" s="169"/>
      <c r="H3" s="94" t="s">
        <v>91</v>
      </c>
      <c r="I3" s="94" t="s">
        <v>92</v>
      </c>
      <c r="J3" s="94" t="s">
        <v>93</v>
      </c>
      <c r="K3" s="151"/>
      <c r="L3" s="153"/>
      <c r="M3" s="149"/>
      <c r="N3" s="145"/>
      <c r="O3" s="145"/>
      <c r="P3" s="145"/>
    </row>
    <row r="4" spans="1:16" ht="86.4" customHeight="1" x14ac:dyDescent="0.3">
      <c r="A4" s="142" t="s">
        <v>428</v>
      </c>
      <c r="B4" s="219" t="s">
        <v>169</v>
      </c>
      <c r="C4" s="207" t="s">
        <v>429</v>
      </c>
      <c r="D4" s="170" t="s">
        <v>430</v>
      </c>
      <c r="E4" s="170" t="s">
        <v>431</v>
      </c>
      <c r="F4" s="170" t="s">
        <v>432</v>
      </c>
      <c r="G4" s="170" t="s">
        <v>433</v>
      </c>
      <c r="H4" s="289">
        <v>5</v>
      </c>
      <c r="I4" s="289">
        <v>1</v>
      </c>
      <c r="J4" s="295">
        <f>H4*I4</f>
        <v>5</v>
      </c>
      <c r="K4" s="170" t="s">
        <v>434</v>
      </c>
      <c r="L4" s="1" t="s">
        <v>680</v>
      </c>
      <c r="M4" s="28" t="s">
        <v>435</v>
      </c>
      <c r="N4" s="77" t="s">
        <v>272</v>
      </c>
      <c r="O4" s="174" t="s">
        <v>348</v>
      </c>
      <c r="P4" s="170" t="s">
        <v>436</v>
      </c>
    </row>
    <row r="5" spans="1:16" ht="84.9" customHeight="1" x14ac:dyDescent="0.3">
      <c r="A5" s="142"/>
      <c r="B5" s="219"/>
      <c r="C5" s="207"/>
      <c r="D5" s="172"/>
      <c r="E5" s="172"/>
      <c r="F5" s="171"/>
      <c r="G5" s="171"/>
      <c r="H5" s="290"/>
      <c r="I5" s="290"/>
      <c r="J5" s="296"/>
      <c r="K5" s="172"/>
      <c r="L5" s="1" t="s">
        <v>681</v>
      </c>
      <c r="M5" s="28" t="s">
        <v>437</v>
      </c>
      <c r="N5" s="77" t="s">
        <v>272</v>
      </c>
      <c r="O5" s="175"/>
      <c r="P5" s="172"/>
    </row>
    <row r="6" spans="1:16" ht="105.9" customHeight="1" x14ac:dyDescent="0.3">
      <c r="A6" s="142"/>
      <c r="B6" s="219"/>
      <c r="C6" s="207"/>
      <c r="D6" s="170" t="s">
        <v>438</v>
      </c>
      <c r="E6" s="170" t="s">
        <v>439</v>
      </c>
      <c r="F6" s="171"/>
      <c r="G6" s="171"/>
      <c r="H6" s="290"/>
      <c r="I6" s="290"/>
      <c r="J6" s="296"/>
      <c r="K6" s="1" t="s">
        <v>440</v>
      </c>
      <c r="L6" s="1" t="s">
        <v>682</v>
      </c>
      <c r="M6" s="28" t="s">
        <v>435</v>
      </c>
      <c r="N6" s="77" t="s">
        <v>106</v>
      </c>
      <c r="O6" s="175"/>
      <c r="P6" s="170" t="s">
        <v>441</v>
      </c>
    </row>
    <row r="7" spans="1:16" ht="89.4" customHeight="1" x14ac:dyDescent="0.3">
      <c r="A7" s="142"/>
      <c r="B7" s="219"/>
      <c r="C7" s="207"/>
      <c r="D7" s="172"/>
      <c r="E7" s="172"/>
      <c r="F7" s="172"/>
      <c r="G7" s="172"/>
      <c r="H7" s="291"/>
      <c r="I7" s="291"/>
      <c r="J7" s="297"/>
      <c r="K7" s="45"/>
      <c r="L7" s="1" t="s">
        <v>442</v>
      </c>
      <c r="M7" s="28" t="s">
        <v>443</v>
      </c>
      <c r="N7" s="77" t="s">
        <v>106</v>
      </c>
      <c r="O7" s="176"/>
      <c r="P7" s="172"/>
    </row>
    <row r="10" spans="1:16" x14ac:dyDescent="0.3">
      <c r="K10" s="27"/>
    </row>
  </sheetData>
  <mergeCells count="33">
    <mergeCell ref="A4:A7"/>
    <mergeCell ref="C4:C7"/>
    <mergeCell ref="G4:G7"/>
    <mergeCell ref="E6:E7"/>
    <mergeCell ref="F4:F7"/>
    <mergeCell ref="B4:B7"/>
    <mergeCell ref="A1:A3"/>
    <mergeCell ref="D1:F1"/>
    <mergeCell ref="G1:G3"/>
    <mergeCell ref="D2:D3"/>
    <mergeCell ref="E2:E3"/>
    <mergeCell ref="F2:F3"/>
    <mergeCell ref="C1:C3"/>
    <mergeCell ref="B1:B3"/>
    <mergeCell ref="P1:P3"/>
    <mergeCell ref="K2:K3"/>
    <mergeCell ref="L2:L3"/>
    <mergeCell ref="H2:J2"/>
    <mergeCell ref="M1:M3"/>
    <mergeCell ref="H1:J1"/>
    <mergeCell ref="K1:L1"/>
    <mergeCell ref="O1:O3"/>
    <mergeCell ref="N1:N3"/>
    <mergeCell ref="P4:P5"/>
    <mergeCell ref="P6:P7"/>
    <mergeCell ref="D4:D5"/>
    <mergeCell ref="E4:E5"/>
    <mergeCell ref="D6:D7"/>
    <mergeCell ref="I4:I7"/>
    <mergeCell ref="J4:J7"/>
    <mergeCell ref="O4:O7"/>
    <mergeCell ref="H4:H7"/>
    <mergeCell ref="K4:K5"/>
  </mergeCells>
  <hyperlinks>
    <hyperlink ref="N4" r:id="rId1" xr:uid="{DBC096FC-B736-489A-B87A-EE1EA287FF6F}"/>
    <hyperlink ref="N5" r:id="rId2" xr:uid="{B4A40754-78AF-4975-AD96-A656DA0D3038}"/>
    <hyperlink ref="N6" r:id="rId3" xr:uid="{650A2243-7342-49AE-B761-140CFA2DCD67}"/>
    <hyperlink ref="N7" r:id="rId4" xr:uid="{2028F0B5-CD22-4A95-8A7E-F422B5BC12F3}"/>
  </hyperlinks>
  <pageMargins left="0.7" right="0.7" top="0.75" bottom="0.75" header="0.3" footer="0.3"/>
  <pageSetup paperSize="9" orientation="portrait" horizontalDpi="4294967295" verticalDpi="4294967295" r:id="rId5"/>
  <extLst>
    <ext xmlns:x14="http://schemas.microsoft.com/office/spreadsheetml/2009/9/main" uri="{CCE6A557-97BC-4b89-ADB6-D9C93CAAB3DF}">
      <x14:dataValidations xmlns:xm="http://schemas.microsoft.com/office/excel/2006/main" count="4">
        <x14:dataValidation type="list" allowBlank="1" showInputMessage="1" showErrorMessage="1" xr:uid="{2214EE2A-D2BF-49CF-ADFE-F49A7B050D54}">
          <x14:formula1>
            <xm:f>lisa!A1:A62</xm:f>
          </x14:formula1>
          <xm:sqref>N6</xm:sqref>
        </x14:dataValidation>
        <x14:dataValidation type="list" allowBlank="1" showInputMessage="1" showErrorMessage="1" xr:uid="{CD57664F-1DB2-4222-9240-0671BC89AC46}">
          <x14:formula1>
            <xm:f>lisa!A1:A62</xm:f>
          </x14:formula1>
          <xm:sqref>N4</xm:sqref>
        </x14:dataValidation>
        <x14:dataValidation type="list" allowBlank="1" showInputMessage="1" showErrorMessage="1" xr:uid="{343F3CB1-3FA3-4D44-BBB5-AE79D2B461DB}">
          <x14:formula1>
            <xm:f>lisa!A1:A62</xm:f>
          </x14:formula1>
          <xm:sqref>N5</xm:sqref>
        </x14:dataValidation>
        <x14:dataValidation type="list" allowBlank="1" showInputMessage="1" showErrorMessage="1" xr:uid="{57628152-6C98-405C-85A5-8104905693B4}">
          <x14:formula1>
            <xm:f>lisa!A1:A62</xm:f>
          </x14:formula1>
          <xm:sqref>N7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3581-72A1-4E1F-A4E3-D19F21F13CE7}">
  <dimension ref="A1:P10"/>
  <sheetViews>
    <sheetView topLeftCell="H1" zoomScaleNormal="100" workbookViewId="0">
      <selection activeCell="M1" sqref="M1:M3"/>
    </sheetView>
  </sheetViews>
  <sheetFormatPr defaultRowHeight="14.4" x14ac:dyDescent="0.3"/>
  <cols>
    <col min="2" max="2" width="18" customWidth="1"/>
    <col min="3" max="3" width="14.5546875" customWidth="1"/>
    <col min="4" max="4" width="22.88671875" customWidth="1"/>
    <col min="5" max="5" width="23.5546875" customWidth="1"/>
    <col min="6" max="6" width="26" customWidth="1"/>
    <col min="7" max="7" width="35.33203125" customWidth="1"/>
    <col min="8" max="9" width="11" customWidth="1"/>
    <col min="10" max="10" width="11.109375" customWidth="1"/>
    <col min="11" max="11" width="32" customWidth="1"/>
    <col min="12" max="12" width="31.88671875" customWidth="1"/>
    <col min="13" max="13" width="21.88671875" customWidth="1"/>
    <col min="14" max="14" width="24.88671875" customWidth="1"/>
    <col min="15" max="15" width="27.33203125" customWidth="1"/>
    <col min="16" max="16" width="46.109375" customWidth="1"/>
  </cols>
  <sheetData>
    <row r="1" spans="1:16" ht="15.6" x14ac:dyDescent="0.3">
      <c r="A1" s="192" t="s">
        <v>74</v>
      </c>
      <c r="B1" s="192" t="s">
        <v>75</v>
      </c>
      <c r="C1" s="204" t="s">
        <v>76</v>
      </c>
      <c r="D1" s="193" t="s">
        <v>77</v>
      </c>
      <c r="E1" s="196"/>
      <c r="F1" s="197"/>
      <c r="G1" s="192" t="s">
        <v>78</v>
      </c>
      <c r="H1" s="198" t="s">
        <v>179</v>
      </c>
      <c r="I1" s="198"/>
      <c r="J1" s="199"/>
      <c r="K1" s="193" t="s">
        <v>80</v>
      </c>
      <c r="L1" s="196" t="s">
        <v>80</v>
      </c>
      <c r="M1" s="216" t="s">
        <v>660</v>
      </c>
      <c r="N1" s="213" t="s">
        <v>118</v>
      </c>
      <c r="O1" s="143" t="s">
        <v>83</v>
      </c>
      <c r="P1" s="216" t="s">
        <v>84</v>
      </c>
    </row>
    <row r="2" spans="1:16" ht="15.6" x14ac:dyDescent="0.3">
      <c r="A2" s="192"/>
      <c r="B2" s="192"/>
      <c r="C2" s="204"/>
      <c r="D2" s="200" t="s">
        <v>85</v>
      </c>
      <c r="E2" s="200" t="s">
        <v>86</v>
      </c>
      <c r="F2" s="192" t="s">
        <v>87</v>
      </c>
      <c r="G2" s="192"/>
      <c r="H2" s="192" t="s">
        <v>88</v>
      </c>
      <c r="I2" s="192"/>
      <c r="J2" s="192"/>
      <c r="K2" s="199" t="s">
        <v>89</v>
      </c>
      <c r="L2" s="194" t="s">
        <v>90</v>
      </c>
      <c r="M2" s="216"/>
      <c r="N2" s="214"/>
      <c r="O2" s="144"/>
      <c r="P2" s="216"/>
    </row>
    <row r="3" spans="1:16" ht="15.6" x14ac:dyDescent="0.3">
      <c r="A3" s="192"/>
      <c r="B3" s="192"/>
      <c r="C3" s="201"/>
      <c r="D3" s="201"/>
      <c r="E3" s="201"/>
      <c r="F3" s="192"/>
      <c r="G3" s="192"/>
      <c r="H3" s="91" t="s">
        <v>91</v>
      </c>
      <c r="I3" s="91" t="s">
        <v>92</v>
      </c>
      <c r="J3" s="91" t="s">
        <v>93</v>
      </c>
      <c r="K3" s="212"/>
      <c r="L3" s="195"/>
      <c r="M3" s="216"/>
      <c r="N3" s="215"/>
      <c r="O3" s="145"/>
      <c r="P3" s="216"/>
    </row>
    <row r="4" spans="1:16" ht="36.6" customHeight="1" x14ac:dyDescent="0.3">
      <c r="A4" s="178" t="s">
        <v>59</v>
      </c>
      <c r="B4" s="219" t="s">
        <v>169</v>
      </c>
      <c r="C4" s="178" t="s">
        <v>429</v>
      </c>
      <c r="D4" s="178" t="s">
        <v>444</v>
      </c>
      <c r="E4" s="178" t="s">
        <v>445</v>
      </c>
      <c r="F4" s="178" t="s">
        <v>446</v>
      </c>
      <c r="G4" s="187" t="s">
        <v>447</v>
      </c>
      <c r="H4" s="228">
        <v>4</v>
      </c>
      <c r="I4" s="228">
        <v>1</v>
      </c>
      <c r="J4" s="231">
        <f>H4*I4</f>
        <v>4</v>
      </c>
      <c r="K4" s="20" t="s">
        <v>448</v>
      </c>
      <c r="L4" s="20" t="s">
        <v>449</v>
      </c>
      <c r="M4" s="156" t="s">
        <v>190</v>
      </c>
      <c r="N4" s="77" t="s">
        <v>450</v>
      </c>
      <c r="O4" s="174" t="s">
        <v>348</v>
      </c>
      <c r="P4" s="187" t="s">
        <v>683</v>
      </c>
    </row>
    <row r="5" spans="1:16" ht="54" customHeight="1" x14ac:dyDescent="0.3">
      <c r="A5" s="179"/>
      <c r="B5" s="219"/>
      <c r="C5" s="179"/>
      <c r="D5" s="179"/>
      <c r="E5" s="179"/>
      <c r="F5" s="179"/>
      <c r="G5" s="188"/>
      <c r="H5" s="229"/>
      <c r="I5" s="229"/>
      <c r="J5" s="232"/>
      <c r="K5" s="20" t="s">
        <v>451</v>
      </c>
      <c r="L5" s="40" t="s">
        <v>452</v>
      </c>
      <c r="M5" s="247"/>
      <c r="N5" s="77" t="s">
        <v>450</v>
      </c>
      <c r="O5" s="175"/>
      <c r="P5" s="188"/>
    </row>
    <row r="6" spans="1:16" ht="96.75" customHeight="1" x14ac:dyDescent="0.3">
      <c r="A6" s="179"/>
      <c r="B6" s="219"/>
      <c r="C6" s="179"/>
      <c r="D6" s="179"/>
      <c r="E6" s="179"/>
      <c r="F6" s="179"/>
      <c r="G6" s="188"/>
      <c r="H6" s="229"/>
      <c r="I6" s="229"/>
      <c r="J6" s="232"/>
      <c r="K6" s="20"/>
      <c r="L6" s="40" t="s">
        <v>453</v>
      </c>
      <c r="M6" s="247"/>
      <c r="N6" s="77" t="s">
        <v>450</v>
      </c>
      <c r="O6" s="175"/>
      <c r="P6" s="188"/>
    </row>
    <row r="7" spans="1:16" ht="70.5" customHeight="1" x14ac:dyDescent="0.3">
      <c r="A7" s="180"/>
      <c r="B7" s="219"/>
      <c r="C7" s="180"/>
      <c r="D7" s="180"/>
      <c r="E7" s="180"/>
      <c r="F7" s="180"/>
      <c r="G7" s="189"/>
      <c r="H7" s="230"/>
      <c r="I7" s="230"/>
      <c r="J7" s="233"/>
      <c r="K7" s="20"/>
      <c r="L7" s="20" t="s">
        <v>454</v>
      </c>
      <c r="M7" s="157"/>
      <c r="N7" s="77" t="s">
        <v>450</v>
      </c>
      <c r="O7" s="176"/>
      <c r="P7" s="189"/>
    </row>
    <row r="8" spans="1:16" ht="15.6" x14ac:dyDescent="0.3">
      <c r="C8" s="32"/>
      <c r="D8" s="32"/>
      <c r="E8" s="32"/>
      <c r="F8" s="32"/>
      <c r="G8" s="32"/>
      <c r="H8" s="32"/>
      <c r="I8" s="32"/>
      <c r="J8" s="32"/>
      <c r="K8" s="32"/>
      <c r="L8" s="32"/>
      <c r="M8" s="32"/>
      <c r="N8" s="32"/>
      <c r="O8" s="32"/>
    </row>
    <row r="9" spans="1:16" ht="15.6" x14ac:dyDescent="0.3">
      <c r="C9" s="32"/>
      <c r="D9" s="32"/>
      <c r="E9" s="32"/>
      <c r="F9" s="32"/>
      <c r="G9" s="32"/>
      <c r="H9" s="32"/>
      <c r="I9" s="32"/>
      <c r="J9" s="32"/>
      <c r="K9" s="32"/>
      <c r="L9" s="32"/>
      <c r="M9" s="32"/>
      <c r="N9" s="32"/>
      <c r="O9" s="32"/>
    </row>
    <row r="10" spans="1:16" x14ac:dyDescent="0.3">
      <c r="K10" s="61"/>
    </row>
  </sheetData>
  <mergeCells count="30">
    <mergeCell ref="B1:B3"/>
    <mergeCell ref="B4:B7"/>
    <mergeCell ref="P4:P7"/>
    <mergeCell ref="G4:G7"/>
    <mergeCell ref="H4:H7"/>
    <mergeCell ref="I4:I7"/>
    <mergeCell ref="J4:J7"/>
    <mergeCell ref="O4:O7"/>
    <mergeCell ref="M4:M7"/>
    <mergeCell ref="A4:A7"/>
    <mergeCell ref="D4:D7"/>
    <mergeCell ref="E4:E7"/>
    <mergeCell ref="F4:F7"/>
    <mergeCell ref="C4:C7"/>
    <mergeCell ref="A1:A3"/>
    <mergeCell ref="N1:N3"/>
    <mergeCell ref="P1:P3"/>
    <mergeCell ref="K2:K3"/>
    <mergeCell ref="L2:L3"/>
    <mergeCell ref="H2:J2"/>
    <mergeCell ref="M1:M3"/>
    <mergeCell ref="C1:C3"/>
    <mergeCell ref="D1:F1"/>
    <mergeCell ref="G1:G3"/>
    <mergeCell ref="H1:J1"/>
    <mergeCell ref="K1:L1"/>
    <mergeCell ref="D2:D3"/>
    <mergeCell ref="E2:E3"/>
    <mergeCell ref="F2:F3"/>
    <mergeCell ref="O1:O3"/>
  </mergeCells>
  <hyperlinks>
    <hyperlink ref="N4" r:id="rId1" xr:uid="{956E49A9-A9DB-472E-8A9C-E71E8AD6A4E5}"/>
    <hyperlink ref="N5" r:id="rId2" xr:uid="{5DD881F2-C578-46CC-8C3B-4B3C35363577}"/>
    <hyperlink ref="N6" r:id="rId3" xr:uid="{E97F6AC7-1EA0-407D-B1BC-F123F78B7453}"/>
    <hyperlink ref="N7" r:id="rId4" xr:uid="{FBC28BEC-02EE-4E21-BE94-4664533D2184}"/>
  </hyperlinks>
  <pageMargins left="0.7" right="0.7" top="0.75" bottom="0.75" header="0.3" footer="0.3"/>
  <pageSetup paperSize="9" orientation="portrait" horizontalDpi="4294967295" verticalDpi="4294967295" r:id="rId5"/>
  <extLst>
    <ext xmlns:x14="http://schemas.microsoft.com/office/spreadsheetml/2009/9/main" uri="{CCE6A557-97BC-4b89-ADB6-D9C93CAAB3DF}">
      <x14:dataValidations xmlns:xm="http://schemas.microsoft.com/office/excel/2006/main" count="4">
        <x14:dataValidation type="list" allowBlank="1" showInputMessage="1" showErrorMessage="1" xr:uid="{372FE8C5-6326-412B-B687-C47C9F97085D}">
          <x14:formula1>
            <xm:f>lisa!A1:A62</xm:f>
          </x14:formula1>
          <xm:sqref>N7</xm:sqref>
        </x14:dataValidation>
        <x14:dataValidation type="list" allowBlank="1" showInputMessage="1" showErrorMessage="1" xr:uid="{A71377E4-17B4-43C2-8F33-91D06C14B529}">
          <x14:formula1>
            <xm:f>lisa!A1:A62</xm:f>
          </x14:formula1>
          <xm:sqref>N4</xm:sqref>
        </x14:dataValidation>
        <x14:dataValidation type="list" allowBlank="1" showInputMessage="1" showErrorMessage="1" xr:uid="{D28B69B2-C8D5-4B53-9120-5A7D2970D0B2}">
          <x14:formula1>
            <xm:f>lisa!A1:A62</xm:f>
          </x14:formula1>
          <xm:sqref>N5</xm:sqref>
        </x14:dataValidation>
        <x14:dataValidation type="list" allowBlank="1" showInputMessage="1" showErrorMessage="1" xr:uid="{7A7836EB-81E4-4C96-B46B-AE4AA831169F}">
          <x14:formula1>
            <xm:f>lisa!A1:A62</xm:f>
          </x14:formula1>
          <xm:sqref>N6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CD1A0-C1B4-4C40-AB03-BA17BD2EC39C}">
  <dimension ref="A1:P6"/>
  <sheetViews>
    <sheetView zoomScaleNormal="100" workbookViewId="0">
      <selection activeCell="M4" sqref="M4"/>
    </sheetView>
  </sheetViews>
  <sheetFormatPr defaultRowHeight="14.4" x14ac:dyDescent="0.3"/>
  <cols>
    <col min="2" max="3" width="18.109375" bestFit="1" customWidth="1"/>
    <col min="4" max="4" width="25.44140625" customWidth="1"/>
    <col min="5" max="5" width="25.6640625" customWidth="1"/>
    <col min="6" max="6" width="26" customWidth="1"/>
    <col min="7" max="7" width="37" customWidth="1"/>
    <col min="8" max="9" width="11" customWidth="1"/>
    <col min="10" max="10" width="11.109375" customWidth="1"/>
    <col min="11" max="11" width="25.5546875" customWidth="1"/>
    <col min="12" max="12" width="24.109375" customWidth="1"/>
    <col min="13" max="14" width="26.44140625" customWidth="1"/>
    <col min="15" max="15" width="27" customWidth="1"/>
    <col min="16" max="16" width="27.5546875" customWidth="1"/>
  </cols>
  <sheetData>
    <row r="1" spans="1:16" ht="15.6" x14ac:dyDescent="0.3">
      <c r="A1" s="192" t="s">
        <v>74</v>
      </c>
      <c r="B1" s="192" t="s">
        <v>75</v>
      </c>
      <c r="C1" s="204" t="s">
        <v>76</v>
      </c>
      <c r="D1" s="193" t="s">
        <v>77</v>
      </c>
      <c r="E1" s="196"/>
      <c r="F1" s="197"/>
      <c r="G1" s="198" t="s">
        <v>78</v>
      </c>
      <c r="H1" s="192" t="s">
        <v>179</v>
      </c>
      <c r="I1" s="192"/>
      <c r="J1" s="192"/>
      <c r="K1" s="193" t="s">
        <v>80</v>
      </c>
      <c r="L1" s="196" t="s">
        <v>80</v>
      </c>
      <c r="M1" s="203" t="s">
        <v>660</v>
      </c>
      <c r="N1" s="213" t="s">
        <v>82</v>
      </c>
      <c r="O1" s="143" t="s">
        <v>83</v>
      </c>
      <c r="P1" s="213" t="s">
        <v>167</v>
      </c>
    </row>
    <row r="2" spans="1:16" ht="15.6" x14ac:dyDescent="0.3">
      <c r="A2" s="192"/>
      <c r="B2" s="192"/>
      <c r="C2" s="204"/>
      <c r="D2" s="200" t="s">
        <v>85</v>
      </c>
      <c r="E2" s="200" t="s">
        <v>86</v>
      </c>
      <c r="F2" s="192" t="s">
        <v>87</v>
      </c>
      <c r="G2" s="190"/>
      <c r="H2" s="192" t="s">
        <v>88</v>
      </c>
      <c r="I2" s="192"/>
      <c r="J2" s="192"/>
      <c r="K2" s="199" t="s">
        <v>89</v>
      </c>
      <c r="L2" s="194" t="s">
        <v>90</v>
      </c>
      <c r="M2" s="203"/>
      <c r="N2" s="214"/>
      <c r="O2" s="144"/>
      <c r="P2" s="214"/>
    </row>
    <row r="3" spans="1:16" ht="15.6" x14ac:dyDescent="0.3">
      <c r="A3" s="192"/>
      <c r="B3" s="192"/>
      <c r="C3" s="201"/>
      <c r="D3" s="201"/>
      <c r="E3" s="201"/>
      <c r="F3" s="192"/>
      <c r="G3" s="191"/>
      <c r="H3" s="91" t="s">
        <v>91</v>
      </c>
      <c r="I3" s="91" t="s">
        <v>92</v>
      </c>
      <c r="J3" s="91" t="s">
        <v>93</v>
      </c>
      <c r="K3" s="212"/>
      <c r="L3" s="195"/>
      <c r="M3" s="203"/>
      <c r="N3" s="215"/>
      <c r="O3" s="144"/>
      <c r="P3" s="215"/>
    </row>
    <row r="4" spans="1:16" ht="192" customHeight="1" x14ac:dyDescent="0.3">
      <c r="A4" s="20" t="s">
        <v>60</v>
      </c>
      <c r="B4" s="66" t="s">
        <v>169</v>
      </c>
      <c r="C4" s="20" t="s">
        <v>429</v>
      </c>
      <c r="D4" s="20" t="s">
        <v>455</v>
      </c>
      <c r="E4" s="20" t="s">
        <v>456</v>
      </c>
      <c r="F4" s="20" t="s">
        <v>457</v>
      </c>
      <c r="G4" s="20" t="s">
        <v>684</v>
      </c>
      <c r="H4" s="105">
        <v>3</v>
      </c>
      <c r="I4" s="105">
        <v>1</v>
      </c>
      <c r="J4" s="106">
        <f>H4*I4</f>
        <v>3</v>
      </c>
      <c r="K4" s="20" t="s">
        <v>458</v>
      </c>
      <c r="L4" s="20" t="s">
        <v>449</v>
      </c>
      <c r="M4" s="40" t="s">
        <v>190</v>
      </c>
      <c r="N4" s="77" t="s">
        <v>450</v>
      </c>
      <c r="O4" s="125" t="s">
        <v>348</v>
      </c>
      <c r="P4" s="20" t="s">
        <v>459</v>
      </c>
    </row>
    <row r="5" spans="1:16" ht="15.6" x14ac:dyDescent="0.3">
      <c r="C5" s="32"/>
      <c r="D5" s="32"/>
      <c r="E5" s="32"/>
      <c r="F5" s="32"/>
      <c r="G5" s="32"/>
      <c r="H5" s="32"/>
      <c r="I5" s="32"/>
      <c r="J5" s="32"/>
      <c r="K5" s="32"/>
      <c r="L5" s="32"/>
      <c r="M5" s="32"/>
      <c r="N5" s="32"/>
      <c r="O5" s="123"/>
    </row>
    <row r="6" spans="1:16" ht="15.6" x14ac:dyDescent="0.3">
      <c r="C6" s="32"/>
      <c r="D6" s="32"/>
      <c r="E6" s="32"/>
      <c r="F6" s="32"/>
      <c r="G6" s="32"/>
      <c r="H6" s="32"/>
      <c r="I6" s="32"/>
      <c r="J6" s="32"/>
      <c r="K6" s="34"/>
      <c r="L6" s="32"/>
      <c r="M6" s="32"/>
      <c r="N6" s="42"/>
      <c r="O6" s="123"/>
    </row>
  </sheetData>
  <mergeCells count="17">
    <mergeCell ref="B1:B3"/>
    <mergeCell ref="A1:A3"/>
    <mergeCell ref="D1:F1"/>
    <mergeCell ref="G1:G3"/>
    <mergeCell ref="D2:D3"/>
    <mergeCell ref="E2:E3"/>
    <mergeCell ref="F2:F3"/>
    <mergeCell ref="C1:C3"/>
    <mergeCell ref="P1:P3"/>
    <mergeCell ref="K2:K3"/>
    <mergeCell ref="L2:L3"/>
    <mergeCell ref="H2:J2"/>
    <mergeCell ref="M1:M3"/>
    <mergeCell ref="H1:J1"/>
    <mergeCell ref="K1:L1"/>
    <mergeCell ref="O1:O3"/>
    <mergeCell ref="N1:N3"/>
  </mergeCells>
  <hyperlinks>
    <hyperlink ref="N4" r:id="rId1" xr:uid="{5BA12CC9-3538-44CE-AA03-EE57D8B598C8}"/>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7D2FC9A-E9E2-4F51-86ED-9EDF747E3A00}">
          <x14:formula1>
            <xm:f>lisa!A1:A62</xm:f>
          </x14:formula1>
          <xm:sqref>N4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FFC91-57FD-4729-A9DB-4523563A33D3}">
  <dimension ref="A1:P10"/>
  <sheetViews>
    <sheetView topLeftCell="F1" zoomScaleNormal="100" workbookViewId="0">
      <selection activeCell="P4" sqref="P4:P7"/>
    </sheetView>
  </sheetViews>
  <sheetFormatPr defaultRowHeight="14.4" x14ac:dyDescent="0.3"/>
  <cols>
    <col min="2" max="2" width="19.5546875" customWidth="1"/>
    <col min="3" max="3" width="18" customWidth="1"/>
    <col min="4" max="4" width="25.44140625" customWidth="1"/>
    <col min="5" max="5" width="25.6640625" customWidth="1"/>
    <col min="6" max="6" width="21.5546875" customWidth="1"/>
    <col min="7" max="7" width="31" customWidth="1"/>
    <col min="8" max="9" width="11" customWidth="1"/>
    <col min="10" max="10" width="11.109375" customWidth="1"/>
    <col min="11" max="11" width="25.5546875" customWidth="1"/>
    <col min="12" max="12" width="26.88671875" customWidth="1"/>
    <col min="13" max="14" width="26.44140625" customWidth="1"/>
    <col min="15" max="15" width="28" customWidth="1"/>
    <col min="16" max="16" width="33.5546875" customWidth="1"/>
  </cols>
  <sheetData>
    <row r="1" spans="1:16" ht="15.6" x14ac:dyDescent="0.3">
      <c r="A1" s="192" t="s">
        <v>74</v>
      </c>
      <c r="B1" s="192" t="s">
        <v>75</v>
      </c>
      <c r="C1" s="204" t="s">
        <v>76</v>
      </c>
      <c r="D1" s="193" t="s">
        <v>77</v>
      </c>
      <c r="E1" s="196"/>
      <c r="F1" s="197"/>
      <c r="G1" s="198" t="s">
        <v>78</v>
      </c>
      <c r="H1" s="194" t="s">
        <v>179</v>
      </c>
      <c r="I1" s="198"/>
      <c r="J1" s="199"/>
      <c r="K1" s="193" t="s">
        <v>80</v>
      </c>
      <c r="L1" s="196" t="s">
        <v>80</v>
      </c>
      <c r="M1" s="203" t="s">
        <v>660</v>
      </c>
      <c r="N1" s="213" t="s">
        <v>118</v>
      </c>
      <c r="O1" s="143" t="s">
        <v>83</v>
      </c>
      <c r="P1" s="203" t="s">
        <v>167</v>
      </c>
    </row>
    <row r="2" spans="1:16" ht="15.6" x14ac:dyDescent="0.3">
      <c r="A2" s="192"/>
      <c r="B2" s="192"/>
      <c r="C2" s="204"/>
      <c r="D2" s="200" t="s">
        <v>85</v>
      </c>
      <c r="E2" s="200" t="s">
        <v>86</v>
      </c>
      <c r="F2" s="192" t="s">
        <v>87</v>
      </c>
      <c r="G2" s="190"/>
      <c r="H2" s="192" t="s">
        <v>88</v>
      </c>
      <c r="I2" s="192"/>
      <c r="J2" s="192"/>
      <c r="K2" s="199" t="s">
        <v>89</v>
      </c>
      <c r="L2" s="194" t="s">
        <v>90</v>
      </c>
      <c r="M2" s="203"/>
      <c r="N2" s="214"/>
      <c r="O2" s="144"/>
      <c r="P2" s="203"/>
    </row>
    <row r="3" spans="1:16" ht="15.6" x14ac:dyDescent="0.3">
      <c r="A3" s="192"/>
      <c r="B3" s="192"/>
      <c r="C3" s="201"/>
      <c r="D3" s="201"/>
      <c r="E3" s="201"/>
      <c r="F3" s="192"/>
      <c r="G3" s="191"/>
      <c r="H3" s="91" t="s">
        <v>91</v>
      </c>
      <c r="I3" s="91" t="s">
        <v>92</v>
      </c>
      <c r="J3" s="91" t="s">
        <v>93</v>
      </c>
      <c r="K3" s="212"/>
      <c r="L3" s="195"/>
      <c r="M3" s="203"/>
      <c r="N3" s="215"/>
      <c r="O3" s="145"/>
      <c r="P3" s="203"/>
    </row>
    <row r="4" spans="1:16" ht="81" customHeight="1" x14ac:dyDescent="0.3">
      <c r="A4" s="170" t="s">
        <v>460</v>
      </c>
      <c r="B4" s="142" t="s">
        <v>169</v>
      </c>
      <c r="C4" s="170" t="s">
        <v>429</v>
      </c>
      <c r="D4" s="170" t="s">
        <v>461</v>
      </c>
      <c r="E4" s="170" t="s">
        <v>462</v>
      </c>
      <c r="F4" s="170" t="s">
        <v>463</v>
      </c>
      <c r="G4" s="170" t="s">
        <v>464</v>
      </c>
      <c r="H4" s="289">
        <v>5</v>
      </c>
      <c r="I4" s="289">
        <v>2</v>
      </c>
      <c r="J4" s="295">
        <f>H4*I4</f>
        <v>10</v>
      </c>
      <c r="K4" s="1" t="s">
        <v>465</v>
      </c>
      <c r="L4" s="28" t="s">
        <v>449</v>
      </c>
      <c r="M4" s="156" t="s">
        <v>466</v>
      </c>
      <c r="N4" s="77" t="s">
        <v>450</v>
      </c>
      <c r="O4" s="202" t="s">
        <v>348</v>
      </c>
      <c r="P4" s="156" t="s">
        <v>683</v>
      </c>
    </row>
    <row r="5" spans="1:16" ht="79.5" customHeight="1" x14ac:dyDescent="0.3">
      <c r="A5" s="171"/>
      <c r="B5" s="142"/>
      <c r="C5" s="171"/>
      <c r="D5" s="171"/>
      <c r="E5" s="171"/>
      <c r="F5" s="171"/>
      <c r="G5" s="171"/>
      <c r="H5" s="290"/>
      <c r="I5" s="290"/>
      <c r="J5" s="296"/>
      <c r="K5" s="57"/>
      <c r="L5" s="28" t="s">
        <v>467</v>
      </c>
      <c r="M5" s="247"/>
      <c r="N5" s="77" t="s">
        <v>450</v>
      </c>
      <c r="O5" s="202"/>
      <c r="P5" s="247"/>
    </row>
    <row r="6" spans="1:16" ht="109.2" x14ac:dyDescent="0.3">
      <c r="A6" s="171"/>
      <c r="B6" s="142"/>
      <c r="C6" s="171"/>
      <c r="D6" s="171"/>
      <c r="E6" s="171"/>
      <c r="F6" s="171"/>
      <c r="G6" s="171"/>
      <c r="H6" s="290"/>
      <c r="I6" s="290"/>
      <c r="J6" s="296"/>
      <c r="K6" s="57"/>
      <c r="L6" s="67" t="s">
        <v>468</v>
      </c>
      <c r="M6" s="247"/>
      <c r="N6" s="77" t="s">
        <v>450</v>
      </c>
      <c r="O6" s="202"/>
      <c r="P6" s="247"/>
    </row>
    <row r="7" spans="1:16" ht="74.400000000000006" customHeight="1" x14ac:dyDescent="0.3">
      <c r="A7" s="172"/>
      <c r="B7" s="142"/>
      <c r="C7" s="172"/>
      <c r="D7" s="172"/>
      <c r="E7" s="172"/>
      <c r="F7" s="172"/>
      <c r="G7" s="172"/>
      <c r="H7" s="291"/>
      <c r="I7" s="291"/>
      <c r="J7" s="297"/>
      <c r="K7" s="1"/>
      <c r="L7" s="67" t="s">
        <v>469</v>
      </c>
      <c r="M7" s="157"/>
      <c r="N7" s="77" t="s">
        <v>450</v>
      </c>
      <c r="O7" s="202"/>
      <c r="P7" s="157"/>
    </row>
    <row r="9" spans="1:16" x14ac:dyDescent="0.3">
      <c r="K9" s="27"/>
    </row>
    <row r="10" spans="1:16" x14ac:dyDescent="0.3">
      <c r="K10" s="61"/>
    </row>
  </sheetData>
  <mergeCells count="30">
    <mergeCell ref="A1:A3"/>
    <mergeCell ref="D1:F1"/>
    <mergeCell ref="G1:G3"/>
    <mergeCell ref="D2:D3"/>
    <mergeCell ref="E2:E3"/>
    <mergeCell ref="F2:F3"/>
    <mergeCell ref="C1:C3"/>
    <mergeCell ref="B1:B3"/>
    <mergeCell ref="P4:P7"/>
    <mergeCell ref="A4:A7"/>
    <mergeCell ref="D4:D7"/>
    <mergeCell ref="E4:E7"/>
    <mergeCell ref="F4:F7"/>
    <mergeCell ref="G4:G7"/>
    <mergeCell ref="C4:C7"/>
    <mergeCell ref="M4:M7"/>
    <mergeCell ref="B4:B7"/>
    <mergeCell ref="H4:H7"/>
    <mergeCell ref="I4:I7"/>
    <mergeCell ref="J4:J7"/>
    <mergeCell ref="O4:O7"/>
    <mergeCell ref="P1:P3"/>
    <mergeCell ref="K2:K3"/>
    <mergeCell ref="L2:L3"/>
    <mergeCell ref="H2:J2"/>
    <mergeCell ref="M1:M3"/>
    <mergeCell ref="H1:J1"/>
    <mergeCell ref="K1:L1"/>
    <mergeCell ref="O1:O3"/>
    <mergeCell ref="N1:N3"/>
  </mergeCells>
  <hyperlinks>
    <hyperlink ref="N4" r:id="rId1" xr:uid="{6DB7ACA6-021B-4C35-A107-DDEE7D9C4940}"/>
    <hyperlink ref="N5" r:id="rId2" xr:uid="{20D1E97F-A8A5-4DBF-8C3A-C84ACB56847A}"/>
    <hyperlink ref="N6" r:id="rId3" xr:uid="{B4BA2291-72EA-40AF-9B95-5B40FD2E2604}"/>
    <hyperlink ref="N7" r:id="rId4" xr:uid="{36C9C567-5772-43BA-AA8D-71DAA761A4D7}"/>
  </hyperlinks>
  <pageMargins left="0.7" right="0.7" top="0.75" bottom="0.75" header="0.3" footer="0.3"/>
  <pageSetup paperSize="9" orientation="portrait" horizontalDpi="4294967295" verticalDpi="4294967295" r:id="rId5"/>
  <extLst>
    <ext xmlns:x14="http://schemas.microsoft.com/office/spreadsheetml/2009/9/main" uri="{CCE6A557-97BC-4b89-ADB6-D9C93CAAB3DF}">
      <x14:dataValidations xmlns:xm="http://schemas.microsoft.com/office/excel/2006/main" count="4">
        <x14:dataValidation type="list" allowBlank="1" showInputMessage="1" showErrorMessage="1" xr:uid="{95FEA3BF-E58B-461C-AD2A-DE03C05568B8}">
          <x14:formula1>
            <xm:f>lisa!A1:A62</xm:f>
          </x14:formula1>
          <xm:sqref>N7</xm:sqref>
        </x14:dataValidation>
        <x14:dataValidation type="list" allowBlank="1" showInputMessage="1" showErrorMessage="1" xr:uid="{F9F3B3CE-D70E-42D6-9F45-A077452A915B}">
          <x14:formula1>
            <xm:f>lisa!A1:A62</xm:f>
          </x14:formula1>
          <xm:sqref>N4</xm:sqref>
        </x14:dataValidation>
        <x14:dataValidation type="list" allowBlank="1" showInputMessage="1" showErrorMessage="1" xr:uid="{0764F3A1-2C73-4CB5-A23D-D9B9AB24F9D2}">
          <x14:formula1>
            <xm:f>lisa!A1:A62</xm:f>
          </x14:formula1>
          <xm:sqref>N5</xm:sqref>
        </x14:dataValidation>
        <x14:dataValidation type="list" allowBlank="1" showInputMessage="1" showErrorMessage="1" xr:uid="{BD07D363-9E24-48FC-B0B3-C0A5930148A7}">
          <x14:formula1>
            <xm:f>lisa!A1:A62</xm:f>
          </x14:formula1>
          <xm:sqref>N6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8316B-620E-4699-B208-FA7857B3EF01}">
  <dimension ref="A1:P7"/>
  <sheetViews>
    <sheetView topLeftCell="K1" zoomScaleNormal="100" workbookViewId="0">
      <selection activeCell="L5" sqref="L5"/>
    </sheetView>
  </sheetViews>
  <sheetFormatPr defaultRowHeight="14.4" x14ac:dyDescent="0.3"/>
  <cols>
    <col min="2" max="2" width="17.109375" customWidth="1"/>
    <col min="3" max="3" width="9.44140625" customWidth="1"/>
    <col min="4" max="4" width="20.44140625" bestFit="1" customWidth="1"/>
    <col min="5" max="5" width="22.5546875" bestFit="1" customWidth="1"/>
    <col min="6" max="6" width="23.6640625" customWidth="1"/>
    <col min="7" max="7" width="40.109375" customWidth="1"/>
    <col min="8" max="8" width="14.44140625" customWidth="1"/>
    <col min="9" max="9" width="12.88671875" customWidth="1"/>
    <col min="10" max="10" width="12.33203125" customWidth="1"/>
    <col min="11" max="11" width="41" bestFit="1" customWidth="1"/>
    <col min="12" max="12" width="29.6640625" customWidth="1"/>
    <col min="13" max="14" width="23.44140625" customWidth="1"/>
    <col min="15" max="15" width="35.6640625" customWidth="1"/>
    <col min="16" max="16" width="24.88671875" customWidth="1"/>
  </cols>
  <sheetData>
    <row r="1" spans="1:16" ht="15.6" x14ac:dyDescent="0.3">
      <c r="A1" s="190" t="s">
        <v>74</v>
      </c>
      <c r="B1" s="192" t="s">
        <v>75</v>
      </c>
      <c r="C1" s="204" t="s">
        <v>76</v>
      </c>
      <c r="D1" s="192" t="s">
        <v>77</v>
      </c>
      <c r="E1" s="192"/>
      <c r="F1" s="192"/>
      <c r="G1" s="192" t="s">
        <v>78</v>
      </c>
      <c r="H1" s="192" t="s">
        <v>179</v>
      </c>
      <c r="I1" s="192"/>
      <c r="J1" s="192"/>
      <c r="K1" s="193" t="s">
        <v>80</v>
      </c>
      <c r="L1" s="196" t="s">
        <v>80</v>
      </c>
      <c r="M1" s="203" t="s">
        <v>81</v>
      </c>
      <c r="N1" s="213" t="s">
        <v>118</v>
      </c>
      <c r="O1" s="143" t="s">
        <v>83</v>
      </c>
      <c r="P1" s="216" t="s">
        <v>167</v>
      </c>
    </row>
    <row r="2" spans="1:16" ht="15.6" x14ac:dyDescent="0.3">
      <c r="A2" s="190"/>
      <c r="B2" s="192"/>
      <c r="C2" s="204"/>
      <c r="D2" s="200" t="s">
        <v>85</v>
      </c>
      <c r="E2" s="192" t="s">
        <v>86</v>
      </c>
      <c r="F2" s="192" t="s">
        <v>87</v>
      </c>
      <c r="G2" s="192"/>
      <c r="H2" s="192" t="s">
        <v>88</v>
      </c>
      <c r="I2" s="192"/>
      <c r="J2" s="192"/>
      <c r="K2" s="199" t="s">
        <v>89</v>
      </c>
      <c r="L2" s="200" t="s">
        <v>90</v>
      </c>
      <c r="M2" s="203"/>
      <c r="N2" s="214"/>
      <c r="O2" s="144"/>
      <c r="P2" s="216"/>
    </row>
    <row r="3" spans="1:16" ht="15.6" x14ac:dyDescent="0.3">
      <c r="A3" s="191"/>
      <c r="B3" s="192"/>
      <c r="C3" s="201"/>
      <c r="D3" s="201"/>
      <c r="E3" s="192"/>
      <c r="F3" s="192"/>
      <c r="G3" s="192"/>
      <c r="H3" s="91" t="s">
        <v>91</v>
      </c>
      <c r="I3" s="91" t="s">
        <v>92</v>
      </c>
      <c r="J3" s="91" t="s">
        <v>93</v>
      </c>
      <c r="K3" s="212"/>
      <c r="L3" s="201"/>
      <c r="M3" s="203"/>
      <c r="N3" s="215"/>
      <c r="O3" s="144"/>
      <c r="P3" s="216"/>
    </row>
    <row r="4" spans="1:16" ht="129.75" customHeight="1" x14ac:dyDescent="0.3">
      <c r="A4" s="207" t="s">
        <v>470</v>
      </c>
      <c r="B4" s="219" t="s">
        <v>95</v>
      </c>
      <c r="C4" s="207" t="s">
        <v>400</v>
      </c>
      <c r="D4" s="207" t="s">
        <v>471</v>
      </c>
      <c r="E4" s="207" t="s">
        <v>472</v>
      </c>
      <c r="F4" s="207" t="s">
        <v>473</v>
      </c>
      <c r="G4" s="207" t="s">
        <v>474</v>
      </c>
      <c r="H4" s="206">
        <v>4</v>
      </c>
      <c r="I4" s="206">
        <v>3</v>
      </c>
      <c r="J4" s="205">
        <f t="shared" ref="J4" si="0">H4*I4</f>
        <v>12</v>
      </c>
      <c r="K4" s="20" t="s">
        <v>685</v>
      </c>
      <c r="L4" s="20" t="s">
        <v>475</v>
      </c>
      <c r="M4" s="28" t="s">
        <v>476</v>
      </c>
      <c r="N4" s="77" t="s">
        <v>127</v>
      </c>
      <c r="O4" s="174" t="s">
        <v>477</v>
      </c>
      <c r="P4" s="218"/>
    </row>
    <row r="5" spans="1:16" ht="123.75" customHeight="1" x14ac:dyDescent="0.3">
      <c r="A5" s="207"/>
      <c r="B5" s="219"/>
      <c r="C5" s="207"/>
      <c r="D5" s="207"/>
      <c r="E5" s="207"/>
      <c r="F5" s="207"/>
      <c r="G5" s="207"/>
      <c r="H5" s="206"/>
      <c r="I5" s="206"/>
      <c r="J5" s="205"/>
      <c r="K5" s="20" t="s">
        <v>478</v>
      </c>
      <c r="L5" s="20" t="s">
        <v>686</v>
      </c>
      <c r="M5" s="28" t="s">
        <v>479</v>
      </c>
      <c r="N5" s="77" t="s">
        <v>480</v>
      </c>
      <c r="O5" s="176"/>
      <c r="P5" s="218"/>
    </row>
    <row r="6" spans="1:16" ht="15.6" x14ac:dyDescent="0.3">
      <c r="A6" s="32"/>
      <c r="C6" s="32"/>
      <c r="D6" s="32"/>
      <c r="E6" s="32"/>
      <c r="F6" s="32"/>
      <c r="G6" s="42"/>
      <c r="H6" s="32"/>
      <c r="I6" s="32"/>
      <c r="J6" s="32"/>
      <c r="K6" s="43"/>
      <c r="L6" s="32"/>
      <c r="M6" s="30"/>
      <c r="N6" s="30"/>
      <c r="O6" s="123"/>
      <c r="P6" s="32"/>
    </row>
    <row r="7" spans="1:16" ht="15.6" x14ac:dyDescent="0.3">
      <c r="C7" s="32"/>
      <c r="D7" s="32"/>
      <c r="E7" s="32"/>
      <c r="F7" s="32"/>
      <c r="G7" s="33"/>
      <c r="H7" s="33"/>
      <c r="I7" s="33"/>
      <c r="J7" s="33"/>
      <c r="K7" s="34"/>
      <c r="L7" s="34"/>
      <c r="M7" s="30"/>
      <c r="N7" s="30"/>
      <c r="O7" s="32"/>
      <c r="P7" s="32"/>
    </row>
  </sheetData>
  <mergeCells count="29">
    <mergeCell ref="O1:O3"/>
    <mergeCell ref="O4:O5"/>
    <mergeCell ref="G1:G3"/>
    <mergeCell ref="B4:B5"/>
    <mergeCell ref="P4:P5"/>
    <mergeCell ref="N1:N3"/>
    <mergeCell ref="P1:P3"/>
    <mergeCell ref="M1:M3"/>
    <mergeCell ref="D1:F1"/>
    <mergeCell ref="H1:J1"/>
    <mergeCell ref="K1:L1"/>
    <mergeCell ref="H2:J2"/>
    <mergeCell ref="K2:K3"/>
    <mergeCell ref="L2:L3"/>
    <mergeCell ref="A4:A5"/>
    <mergeCell ref="D4:D5"/>
    <mergeCell ref="J4:J5"/>
    <mergeCell ref="I4:I5"/>
    <mergeCell ref="H4:H5"/>
    <mergeCell ref="G4:G5"/>
    <mergeCell ref="F4:F5"/>
    <mergeCell ref="C4:C5"/>
    <mergeCell ref="E4:E5"/>
    <mergeCell ref="A1:A3"/>
    <mergeCell ref="D2:D3"/>
    <mergeCell ref="E2:E3"/>
    <mergeCell ref="F2:F3"/>
    <mergeCell ref="C1:C3"/>
    <mergeCell ref="B1:B3"/>
  </mergeCells>
  <hyperlinks>
    <hyperlink ref="N5" r:id="rId1" xr:uid="{A4642468-3CEA-4CA4-8BBF-FDA4C1EF4CE6}"/>
    <hyperlink ref="N4" r:id="rId2" xr:uid="{F9EEE5C4-BBBB-45E1-BFCC-15DCA5BA87B5}"/>
  </hyperlinks>
  <pageMargins left="0.7" right="0.7" top="0.75" bottom="0.75" header="0.3" footer="0.3"/>
  <pageSetup paperSize="9" orientation="portrait" horizontalDpi="4294967295" verticalDpi="4294967295" r:id="rId3"/>
  <extLst>
    <ext xmlns:x14="http://schemas.microsoft.com/office/spreadsheetml/2009/9/main" uri="{CCE6A557-97BC-4b89-ADB6-D9C93CAAB3DF}">
      <x14:dataValidations xmlns:xm="http://schemas.microsoft.com/office/excel/2006/main" count="2">
        <x14:dataValidation type="list" allowBlank="1" showInputMessage="1" showErrorMessage="1" xr:uid="{403598D7-D6A4-42B6-9EBD-A1C030A7C6C7}">
          <x14:formula1>
            <xm:f>lisa!A1:A62</xm:f>
          </x14:formula1>
          <xm:sqref>N4</xm:sqref>
        </x14:dataValidation>
        <x14:dataValidation type="list" allowBlank="1" showInputMessage="1" showErrorMessage="1" xr:uid="{9E58B3D0-F02A-4324-B756-0CC8D7F16F91}">
          <x14:formula1>
            <xm:f>lisa!A1:A62</xm:f>
          </x14:formula1>
          <xm:sqref>N5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09191-8C28-4213-8CD5-D830E60BECF2}">
  <dimension ref="A1:P11"/>
  <sheetViews>
    <sheetView topLeftCell="G1" zoomScaleNormal="100" workbookViewId="0">
      <selection activeCell="L7" sqref="L7"/>
    </sheetView>
  </sheetViews>
  <sheetFormatPr defaultRowHeight="14.4" x14ac:dyDescent="0.3"/>
  <cols>
    <col min="2" max="2" width="15" customWidth="1"/>
    <col min="3" max="3" width="15.33203125" customWidth="1"/>
    <col min="4" max="4" width="25.44140625" customWidth="1"/>
    <col min="5" max="5" width="25.6640625" customWidth="1"/>
    <col min="6" max="6" width="26" customWidth="1"/>
    <col min="7" max="7" width="30.88671875" customWidth="1"/>
    <col min="8" max="9" width="11" customWidth="1"/>
    <col min="10" max="10" width="11.109375" customWidth="1"/>
    <col min="11" max="11" width="37.6640625" customWidth="1"/>
    <col min="12" max="12" width="47.109375" customWidth="1"/>
    <col min="13" max="13" width="20.5546875" customWidth="1"/>
    <col min="14" max="14" width="26.44140625" customWidth="1"/>
    <col min="15" max="15" width="27.109375" customWidth="1"/>
    <col min="16" max="16" width="22.109375" customWidth="1"/>
  </cols>
  <sheetData>
    <row r="1" spans="1:16" ht="15.6" x14ac:dyDescent="0.3">
      <c r="A1" s="190" t="s">
        <v>74</v>
      </c>
      <c r="B1" s="192" t="s">
        <v>75</v>
      </c>
      <c r="C1" s="204" t="s">
        <v>76</v>
      </c>
      <c r="D1" s="193" t="s">
        <v>77</v>
      </c>
      <c r="E1" s="196"/>
      <c r="F1" s="197"/>
      <c r="G1" s="198" t="s">
        <v>78</v>
      </c>
      <c r="H1" s="194" t="s">
        <v>179</v>
      </c>
      <c r="I1" s="198"/>
      <c r="J1" s="199"/>
      <c r="K1" s="193" t="s">
        <v>80</v>
      </c>
      <c r="L1" s="196" t="s">
        <v>80</v>
      </c>
      <c r="M1" s="216" t="s">
        <v>660</v>
      </c>
      <c r="N1" s="203" t="s">
        <v>82</v>
      </c>
      <c r="O1" s="143" t="s">
        <v>83</v>
      </c>
      <c r="P1" s="213" t="s">
        <v>167</v>
      </c>
    </row>
    <row r="2" spans="1:16" ht="15.6" x14ac:dyDescent="0.3">
      <c r="A2" s="190"/>
      <c r="B2" s="192"/>
      <c r="C2" s="204"/>
      <c r="D2" s="200" t="s">
        <v>85</v>
      </c>
      <c r="E2" s="200" t="s">
        <v>86</v>
      </c>
      <c r="F2" s="192" t="s">
        <v>87</v>
      </c>
      <c r="G2" s="190"/>
      <c r="H2" s="192" t="s">
        <v>88</v>
      </c>
      <c r="I2" s="192"/>
      <c r="J2" s="192"/>
      <c r="K2" s="199" t="s">
        <v>89</v>
      </c>
      <c r="L2" s="194" t="s">
        <v>90</v>
      </c>
      <c r="M2" s="216"/>
      <c r="N2" s="203"/>
      <c r="O2" s="144"/>
      <c r="P2" s="214"/>
    </row>
    <row r="3" spans="1:16" ht="15.6" x14ac:dyDescent="0.3">
      <c r="A3" s="191"/>
      <c r="B3" s="192"/>
      <c r="C3" s="201"/>
      <c r="D3" s="201"/>
      <c r="E3" s="201"/>
      <c r="F3" s="192"/>
      <c r="G3" s="191"/>
      <c r="H3" s="91" t="s">
        <v>91</v>
      </c>
      <c r="I3" s="91" t="s">
        <v>92</v>
      </c>
      <c r="J3" s="91" t="s">
        <v>93</v>
      </c>
      <c r="K3" s="212"/>
      <c r="L3" s="195"/>
      <c r="M3" s="216"/>
      <c r="N3" s="203"/>
      <c r="O3" s="145"/>
      <c r="P3" s="215"/>
    </row>
    <row r="4" spans="1:16" ht="76.5" customHeight="1" x14ac:dyDescent="0.3">
      <c r="A4" s="178" t="s">
        <v>65</v>
      </c>
      <c r="B4" s="219" t="s">
        <v>169</v>
      </c>
      <c r="C4" s="178" t="s">
        <v>481</v>
      </c>
      <c r="D4" s="187" t="s">
        <v>482</v>
      </c>
      <c r="E4" s="178" t="s">
        <v>483</v>
      </c>
      <c r="F4" s="178" t="s">
        <v>484</v>
      </c>
      <c r="G4" s="178" t="s">
        <v>485</v>
      </c>
      <c r="H4" s="228">
        <v>5</v>
      </c>
      <c r="I4" s="228">
        <v>2</v>
      </c>
      <c r="J4" s="231">
        <f>H4*I4</f>
        <v>10</v>
      </c>
      <c r="K4" s="20" t="s">
        <v>486</v>
      </c>
      <c r="L4" s="36" t="s">
        <v>487</v>
      </c>
      <c r="M4" s="156" t="s">
        <v>416</v>
      </c>
      <c r="N4" s="77" t="s">
        <v>480</v>
      </c>
      <c r="O4" s="174" t="s">
        <v>229</v>
      </c>
      <c r="P4" s="35"/>
    </row>
    <row r="5" spans="1:16" ht="66" customHeight="1" x14ac:dyDescent="0.3">
      <c r="A5" s="179"/>
      <c r="B5" s="219"/>
      <c r="C5" s="179"/>
      <c r="D5" s="188"/>
      <c r="E5" s="179"/>
      <c r="F5" s="179"/>
      <c r="G5" s="179"/>
      <c r="H5" s="229"/>
      <c r="I5" s="229"/>
      <c r="J5" s="232"/>
      <c r="K5" s="20"/>
      <c r="L5" s="36" t="s">
        <v>488</v>
      </c>
      <c r="M5" s="247"/>
      <c r="N5" s="77" t="s">
        <v>480</v>
      </c>
      <c r="O5" s="175"/>
      <c r="P5" s="35"/>
    </row>
    <row r="6" spans="1:16" ht="80.25" customHeight="1" x14ac:dyDescent="0.3">
      <c r="A6" s="179"/>
      <c r="B6" s="219"/>
      <c r="C6" s="179"/>
      <c r="D6" s="188"/>
      <c r="E6" s="179"/>
      <c r="F6" s="179"/>
      <c r="G6" s="179"/>
      <c r="H6" s="229"/>
      <c r="I6" s="229"/>
      <c r="J6" s="232"/>
      <c r="K6" s="20" t="s">
        <v>489</v>
      </c>
      <c r="L6" s="36" t="s">
        <v>688</v>
      </c>
      <c r="M6" s="247"/>
      <c r="N6" s="77" t="s">
        <v>480</v>
      </c>
      <c r="O6" s="175"/>
      <c r="P6" s="35"/>
    </row>
    <row r="7" spans="1:16" ht="59.25" customHeight="1" x14ac:dyDescent="0.3">
      <c r="A7" s="179"/>
      <c r="B7" s="219"/>
      <c r="C7" s="179"/>
      <c r="D7" s="188"/>
      <c r="E7" s="179"/>
      <c r="F7" s="179"/>
      <c r="G7" s="179"/>
      <c r="H7" s="229"/>
      <c r="I7" s="229"/>
      <c r="J7" s="232"/>
      <c r="K7" s="20" t="s">
        <v>490</v>
      </c>
      <c r="L7" s="36" t="s">
        <v>491</v>
      </c>
      <c r="M7" s="247"/>
      <c r="N7" s="77" t="s">
        <v>492</v>
      </c>
      <c r="O7" s="175"/>
      <c r="P7" s="35"/>
    </row>
    <row r="8" spans="1:16" ht="75" customHeight="1" x14ac:dyDescent="0.3">
      <c r="A8" s="179"/>
      <c r="B8" s="219"/>
      <c r="C8" s="179"/>
      <c r="D8" s="188"/>
      <c r="E8" s="179"/>
      <c r="F8" s="179"/>
      <c r="G8" s="179"/>
      <c r="H8" s="229"/>
      <c r="I8" s="229"/>
      <c r="J8" s="232"/>
      <c r="K8" s="20" t="s">
        <v>687</v>
      </c>
      <c r="L8" s="36" t="s">
        <v>493</v>
      </c>
      <c r="M8" s="247"/>
      <c r="N8" s="77" t="s">
        <v>492</v>
      </c>
      <c r="O8" s="175"/>
      <c r="P8" s="35"/>
    </row>
    <row r="9" spans="1:16" ht="75" customHeight="1" x14ac:dyDescent="0.3">
      <c r="A9" s="179"/>
      <c r="B9" s="219"/>
      <c r="C9" s="179"/>
      <c r="D9" s="188"/>
      <c r="E9" s="179"/>
      <c r="F9" s="179"/>
      <c r="G9" s="179"/>
      <c r="H9" s="229"/>
      <c r="I9" s="229"/>
      <c r="J9" s="232"/>
      <c r="K9" s="20"/>
      <c r="L9" s="36" t="s">
        <v>494</v>
      </c>
      <c r="M9" s="247"/>
      <c r="N9" s="127" t="s">
        <v>407</v>
      </c>
      <c r="O9" s="175"/>
      <c r="P9" s="70" t="s">
        <v>495</v>
      </c>
    </row>
    <row r="10" spans="1:16" ht="46.5" customHeight="1" x14ac:dyDescent="0.3">
      <c r="A10" s="180"/>
      <c r="B10" s="219"/>
      <c r="C10" s="180"/>
      <c r="D10" s="189"/>
      <c r="E10" s="180"/>
      <c r="F10" s="180"/>
      <c r="G10" s="180"/>
      <c r="H10" s="230"/>
      <c r="I10" s="230"/>
      <c r="J10" s="233"/>
      <c r="K10" s="20" t="s">
        <v>496</v>
      </c>
      <c r="L10" s="36" t="s">
        <v>497</v>
      </c>
      <c r="M10" s="157"/>
      <c r="N10" s="98" t="s">
        <v>417</v>
      </c>
      <c r="O10" s="176"/>
      <c r="P10" s="70"/>
    </row>
    <row r="11" spans="1:16" ht="15.6" x14ac:dyDescent="0.3">
      <c r="A11" s="32"/>
      <c r="C11" s="32"/>
      <c r="D11" s="32"/>
      <c r="E11" s="32"/>
      <c r="F11" s="32"/>
      <c r="G11" s="32"/>
      <c r="H11" s="32"/>
      <c r="I11" s="32"/>
      <c r="J11" s="32"/>
      <c r="K11" s="32"/>
      <c r="L11" s="32"/>
      <c r="M11" s="32"/>
      <c r="N11" s="32"/>
      <c r="P11" s="32"/>
    </row>
  </sheetData>
  <mergeCells count="29">
    <mergeCell ref="O4:O10"/>
    <mergeCell ref="A1:A3"/>
    <mergeCell ref="D1:F1"/>
    <mergeCell ref="G1:G3"/>
    <mergeCell ref="D2:D3"/>
    <mergeCell ref="E2:E3"/>
    <mergeCell ref="F2:F3"/>
    <mergeCell ref="C1:C3"/>
    <mergeCell ref="B1:B3"/>
    <mergeCell ref="A4:A10"/>
    <mergeCell ref="G4:G10"/>
    <mergeCell ref="C4:C10"/>
    <mergeCell ref="D4:D10"/>
    <mergeCell ref="E4:E10"/>
    <mergeCell ref="F4:F10"/>
    <mergeCell ref="M4:M10"/>
    <mergeCell ref="B4:B10"/>
    <mergeCell ref="H4:H10"/>
    <mergeCell ref="I4:I10"/>
    <mergeCell ref="J4:J10"/>
    <mergeCell ref="N1:N3"/>
    <mergeCell ref="P1:P3"/>
    <mergeCell ref="K2:K3"/>
    <mergeCell ref="L2:L3"/>
    <mergeCell ref="H2:J2"/>
    <mergeCell ref="M1:M3"/>
    <mergeCell ref="H1:J1"/>
    <mergeCell ref="K1:L1"/>
    <mergeCell ref="O1:O3"/>
  </mergeCells>
  <hyperlinks>
    <hyperlink ref="N4" r:id="rId1" xr:uid="{8E6987FC-512C-4E88-987A-252CD4F5FFE2}"/>
    <hyperlink ref="N5" r:id="rId2" xr:uid="{BB35DBED-C552-493B-A79E-66E0E34DE02F}"/>
    <hyperlink ref="N6" r:id="rId3" xr:uid="{27A755F0-1DC3-4279-8271-D68B3E426832}"/>
    <hyperlink ref="N7" r:id="rId4" xr:uid="{5DE8954D-F473-4CCC-AC67-1D0756FC49C0}"/>
    <hyperlink ref="N8" r:id="rId5" xr:uid="{66D56F3B-BB47-42B5-9EBA-F53ACA46D5CD}"/>
    <hyperlink ref="P9" location="'Risk 19'!A1" display="Vaata ka Risk 19. " xr:uid="{BA8EC3D6-BC82-4BD0-8C6C-8024C0F10462}"/>
    <hyperlink ref="N10" r:id="rId6" xr:uid="{46DC4A3B-B1E4-4579-BBCF-784CD9F82F34}"/>
    <hyperlink ref="N9" r:id="rId7" xr:uid="{A63CE320-77B3-4DB2-879E-FA9E4795065F}"/>
  </hyperlinks>
  <pageMargins left="0.7" right="0.7" top="0.75" bottom="0.75" header="0.3" footer="0.3"/>
  <pageSetup paperSize="9" orientation="portrait" horizontalDpi="4294967295" verticalDpi="4294967295" r:id="rId8"/>
  <extLst>
    <ext xmlns:x14="http://schemas.microsoft.com/office/spreadsheetml/2009/9/main" uri="{CCE6A557-97BC-4b89-ADB6-D9C93CAAB3DF}">
      <x14:dataValidations xmlns:xm="http://schemas.microsoft.com/office/excel/2006/main" count="6">
        <x14:dataValidation type="list" allowBlank="1" showInputMessage="1" showErrorMessage="1" xr:uid="{169BF7FE-E853-424C-B6D2-C694A8B006D8}">
          <x14:formula1>
            <xm:f>lisa!A1:A62</xm:f>
          </x14:formula1>
          <xm:sqref>N10</xm:sqref>
        </x14:dataValidation>
        <x14:dataValidation type="list" allowBlank="1" showInputMessage="1" showErrorMessage="1" xr:uid="{D7119E00-8908-4950-A28B-1ECFAD09D556}">
          <x14:formula1>
            <xm:f>lisa!A1:A62</xm:f>
          </x14:formula1>
          <xm:sqref>N4</xm:sqref>
        </x14:dataValidation>
        <x14:dataValidation type="list" allowBlank="1" showInputMessage="1" showErrorMessage="1" xr:uid="{2ECB3D38-8C72-4E24-BF63-4A7CADEC1D3E}">
          <x14:formula1>
            <xm:f>lisa!A1:A62</xm:f>
          </x14:formula1>
          <xm:sqref>N7</xm:sqref>
        </x14:dataValidation>
        <x14:dataValidation type="list" allowBlank="1" showInputMessage="1" showErrorMessage="1" xr:uid="{68DB0544-F144-4596-B716-5BB0E4EBDBF7}">
          <x14:formula1>
            <xm:f>lisa!A1:A62</xm:f>
          </x14:formula1>
          <xm:sqref>N5</xm:sqref>
        </x14:dataValidation>
        <x14:dataValidation type="list" allowBlank="1" showInputMessage="1" showErrorMessage="1" xr:uid="{EB27B5EB-117C-4F63-9CA7-B5F625B5072A}">
          <x14:formula1>
            <xm:f>lisa!A1:A62</xm:f>
          </x14:formula1>
          <xm:sqref>N6</xm:sqref>
        </x14:dataValidation>
        <x14:dataValidation type="list" allowBlank="1" showInputMessage="1" showErrorMessage="1" xr:uid="{B05388DE-FE23-4080-88E2-18550DA4C32A}">
          <x14:formula1>
            <xm:f>lisa!A1:A63</xm:f>
          </x14:formula1>
          <xm:sqref>N8:N9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D956B-7C7C-4136-8C6C-7B91EB103990}">
  <dimension ref="A1:P15"/>
  <sheetViews>
    <sheetView topLeftCell="F1" zoomScaleNormal="100" workbookViewId="0">
      <selection activeCell="M1" sqref="M1:M3"/>
    </sheetView>
  </sheetViews>
  <sheetFormatPr defaultRowHeight="14.4" x14ac:dyDescent="0.3"/>
  <cols>
    <col min="1" max="1" width="8.6640625" customWidth="1"/>
    <col min="2" max="2" width="15.88671875" customWidth="1"/>
    <col min="3" max="3" width="16.88671875" customWidth="1"/>
    <col min="4" max="4" width="20.44140625" bestFit="1" customWidth="1"/>
    <col min="5" max="5" width="22.5546875" bestFit="1" customWidth="1"/>
    <col min="6" max="6" width="24" customWidth="1"/>
    <col min="7" max="7" width="32.109375" customWidth="1"/>
    <col min="8" max="8" width="11.109375" customWidth="1"/>
    <col min="9" max="9" width="11.33203125" customWidth="1"/>
    <col min="10" max="10" width="12.33203125" customWidth="1"/>
    <col min="11" max="11" width="42.44140625" customWidth="1"/>
    <col min="12" max="12" width="31.88671875" customWidth="1"/>
    <col min="13" max="14" width="23.44140625" customWidth="1"/>
    <col min="15" max="15" width="26.109375" customWidth="1"/>
    <col min="16" max="16" width="20.44140625" customWidth="1"/>
  </cols>
  <sheetData>
    <row r="1" spans="1:16" ht="15.6" x14ac:dyDescent="0.3">
      <c r="A1" s="192" t="s">
        <v>74</v>
      </c>
      <c r="B1" s="192" t="s">
        <v>75</v>
      </c>
      <c r="C1" s="204" t="s">
        <v>76</v>
      </c>
      <c r="D1" s="193" t="s">
        <v>77</v>
      </c>
      <c r="E1" s="196"/>
      <c r="F1" s="197"/>
      <c r="G1" s="198" t="s">
        <v>78</v>
      </c>
      <c r="H1" s="192" t="s">
        <v>179</v>
      </c>
      <c r="I1" s="192"/>
      <c r="J1" s="192"/>
      <c r="K1" s="193" t="s">
        <v>80</v>
      </c>
      <c r="L1" s="196" t="s">
        <v>80</v>
      </c>
      <c r="M1" s="216" t="s">
        <v>660</v>
      </c>
      <c r="N1" s="213" t="s">
        <v>118</v>
      </c>
      <c r="O1" s="143" t="s">
        <v>83</v>
      </c>
      <c r="P1" s="216" t="s">
        <v>167</v>
      </c>
    </row>
    <row r="2" spans="1:16" ht="15.6" x14ac:dyDescent="0.3">
      <c r="A2" s="192"/>
      <c r="B2" s="192"/>
      <c r="C2" s="204"/>
      <c r="D2" s="200" t="s">
        <v>85</v>
      </c>
      <c r="E2" s="200" t="s">
        <v>86</v>
      </c>
      <c r="F2" s="192" t="s">
        <v>87</v>
      </c>
      <c r="G2" s="190"/>
      <c r="H2" s="192" t="s">
        <v>88</v>
      </c>
      <c r="I2" s="192"/>
      <c r="J2" s="192"/>
      <c r="K2" s="199" t="s">
        <v>89</v>
      </c>
      <c r="L2" s="200" t="s">
        <v>90</v>
      </c>
      <c r="M2" s="216"/>
      <c r="N2" s="214"/>
      <c r="O2" s="144"/>
      <c r="P2" s="216"/>
    </row>
    <row r="3" spans="1:16" ht="15.6" x14ac:dyDescent="0.3">
      <c r="A3" s="192"/>
      <c r="B3" s="192"/>
      <c r="C3" s="201"/>
      <c r="D3" s="201"/>
      <c r="E3" s="201"/>
      <c r="F3" s="192"/>
      <c r="G3" s="191"/>
      <c r="H3" s="91" t="s">
        <v>91</v>
      </c>
      <c r="I3" s="91" t="s">
        <v>92</v>
      </c>
      <c r="J3" s="91" t="s">
        <v>93</v>
      </c>
      <c r="K3" s="212"/>
      <c r="L3" s="201"/>
      <c r="M3" s="216"/>
      <c r="N3" s="215"/>
      <c r="O3" s="145"/>
      <c r="P3" s="216"/>
    </row>
    <row r="4" spans="1:16" ht="71.25" customHeight="1" x14ac:dyDescent="0.3">
      <c r="A4" s="207" t="s">
        <v>498</v>
      </c>
      <c r="B4" s="219" t="s">
        <v>169</v>
      </c>
      <c r="C4" s="178" t="s">
        <v>499</v>
      </c>
      <c r="D4" s="207" t="s">
        <v>500</v>
      </c>
      <c r="E4" s="207" t="s">
        <v>501</v>
      </c>
      <c r="F4" s="207" t="s">
        <v>502</v>
      </c>
      <c r="G4" s="207" t="s">
        <v>503</v>
      </c>
      <c r="H4" s="206">
        <v>4</v>
      </c>
      <c r="I4" s="206">
        <v>1</v>
      </c>
      <c r="J4" s="205">
        <f t="shared" ref="J4" si="0">H4*I4</f>
        <v>4</v>
      </c>
      <c r="K4" s="20" t="s">
        <v>504</v>
      </c>
      <c r="L4" s="20"/>
      <c r="M4" s="156" t="s">
        <v>505</v>
      </c>
      <c r="N4" s="77" t="s">
        <v>117</v>
      </c>
      <c r="O4" s="174" t="s">
        <v>506</v>
      </c>
      <c r="P4" s="224"/>
    </row>
    <row r="5" spans="1:16" ht="70.5" customHeight="1" x14ac:dyDescent="0.3">
      <c r="A5" s="207"/>
      <c r="B5" s="219"/>
      <c r="C5" s="179"/>
      <c r="D5" s="207"/>
      <c r="E5" s="207"/>
      <c r="F5" s="207"/>
      <c r="G5" s="207"/>
      <c r="H5" s="206"/>
      <c r="I5" s="206"/>
      <c r="J5" s="205"/>
      <c r="K5" s="20" t="s">
        <v>507</v>
      </c>
      <c r="L5" s="20"/>
      <c r="M5" s="247"/>
      <c r="N5" s="77" t="s">
        <v>117</v>
      </c>
      <c r="O5" s="175"/>
      <c r="P5" s="224"/>
    </row>
    <row r="6" spans="1:16" ht="76.5" customHeight="1" x14ac:dyDescent="0.3">
      <c r="A6" s="207"/>
      <c r="B6" s="283"/>
      <c r="C6" s="179"/>
      <c r="D6" s="207"/>
      <c r="E6" s="207"/>
      <c r="F6" s="207"/>
      <c r="G6" s="207"/>
      <c r="H6" s="206"/>
      <c r="I6" s="206"/>
      <c r="J6" s="205"/>
      <c r="K6" s="20" t="s">
        <v>508</v>
      </c>
      <c r="L6" s="19" t="s">
        <v>509</v>
      </c>
      <c r="M6" s="247"/>
      <c r="N6" s="77" t="s">
        <v>117</v>
      </c>
      <c r="O6" s="175"/>
      <c r="P6" s="224"/>
    </row>
    <row r="7" spans="1:16" ht="94.5" customHeight="1" x14ac:dyDescent="0.3">
      <c r="A7" s="207"/>
      <c r="B7" s="283"/>
      <c r="C7" s="179"/>
      <c r="D7" s="207"/>
      <c r="E7" s="207"/>
      <c r="F7" s="207"/>
      <c r="G7" s="207"/>
      <c r="H7" s="206"/>
      <c r="I7" s="206"/>
      <c r="J7" s="205"/>
      <c r="K7" s="20" t="s">
        <v>510</v>
      </c>
      <c r="L7" s="19"/>
      <c r="M7" s="247"/>
      <c r="N7" s="77" t="s">
        <v>117</v>
      </c>
      <c r="O7" s="175"/>
      <c r="P7" s="224"/>
    </row>
    <row r="8" spans="1:16" ht="94.5" customHeight="1" x14ac:dyDescent="0.3">
      <c r="A8" s="207"/>
      <c r="B8" s="283"/>
      <c r="C8" s="179"/>
      <c r="D8" s="207"/>
      <c r="E8" s="207"/>
      <c r="F8" s="207"/>
      <c r="G8" s="207"/>
      <c r="H8" s="206"/>
      <c r="I8" s="206"/>
      <c r="J8" s="205"/>
      <c r="K8" s="20" t="s">
        <v>511</v>
      </c>
      <c r="L8" s="20"/>
      <c r="M8" s="247"/>
      <c r="N8" s="77" t="s">
        <v>117</v>
      </c>
      <c r="O8" s="175"/>
      <c r="P8" s="224"/>
    </row>
    <row r="9" spans="1:16" ht="90" customHeight="1" x14ac:dyDescent="0.3">
      <c r="A9" s="207"/>
      <c r="B9" s="283"/>
      <c r="C9" s="180"/>
      <c r="D9" s="207"/>
      <c r="E9" s="207"/>
      <c r="F9" s="207"/>
      <c r="G9" s="207"/>
      <c r="H9" s="206"/>
      <c r="I9" s="206"/>
      <c r="J9" s="205"/>
      <c r="K9" s="20"/>
      <c r="L9" s="20" t="s">
        <v>512</v>
      </c>
      <c r="M9" s="157"/>
      <c r="N9" s="77" t="s">
        <v>117</v>
      </c>
      <c r="O9" s="176"/>
      <c r="P9" s="224"/>
    </row>
    <row r="10" spans="1:16" ht="15.6" x14ac:dyDescent="0.3">
      <c r="C10" s="32"/>
      <c r="D10" s="32"/>
      <c r="E10" s="32"/>
      <c r="F10" s="42"/>
      <c r="G10" s="43"/>
      <c r="H10" s="34"/>
      <c r="I10" s="34"/>
      <c r="J10" s="34"/>
      <c r="K10" s="43"/>
      <c r="L10" s="32"/>
      <c r="M10" s="30"/>
      <c r="N10" s="30"/>
      <c r="O10" s="32"/>
    </row>
    <row r="11" spans="1:16" ht="15.6" x14ac:dyDescent="0.3">
      <c r="C11" s="32"/>
      <c r="D11" s="32"/>
      <c r="E11" s="32"/>
      <c r="F11" s="32"/>
      <c r="G11" s="42"/>
      <c r="H11" s="34"/>
      <c r="I11" s="34"/>
      <c r="J11" s="34"/>
      <c r="K11" s="34"/>
      <c r="L11" s="34"/>
      <c r="M11" s="30"/>
      <c r="N11" s="30"/>
      <c r="O11" s="32"/>
    </row>
    <row r="15" spans="1:16" x14ac:dyDescent="0.3">
      <c r="M15" s="27"/>
    </row>
  </sheetData>
  <mergeCells count="30">
    <mergeCell ref="O1:O3"/>
    <mergeCell ref="O4:O9"/>
    <mergeCell ref="P1:P3"/>
    <mergeCell ref="A4:A9"/>
    <mergeCell ref="D4:D9"/>
    <mergeCell ref="E4:E9"/>
    <mergeCell ref="F4:F9"/>
    <mergeCell ref="G4:G9"/>
    <mergeCell ref="H4:H9"/>
    <mergeCell ref="I4:I9"/>
    <mergeCell ref="J4:J9"/>
    <mergeCell ref="P4:P9"/>
    <mergeCell ref="K2:K3"/>
    <mergeCell ref="M1:M3"/>
    <mergeCell ref="A1:A3"/>
    <mergeCell ref="N1:N3"/>
    <mergeCell ref="B1:B3"/>
    <mergeCell ref="G1:G3"/>
    <mergeCell ref="B4:B9"/>
    <mergeCell ref="C1:C3"/>
    <mergeCell ref="C4:C9"/>
    <mergeCell ref="M4:M9"/>
    <mergeCell ref="L2:L3"/>
    <mergeCell ref="D1:F1"/>
    <mergeCell ref="H1:J1"/>
    <mergeCell ref="K1:L1"/>
    <mergeCell ref="F2:F3"/>
    <mergeCell ref="H2:J2"/>
    <mergeCell ref="D2:D3"/>
    <mergeCell ref="E2:E3"/>
  </mergeCells>
  <hyperlinks>
    <hyperlink ref="N9" r:id="rId1" xr:uid="{C56C6C07-9653-40A4-83E4-5251A7DD0AE2}"/>
    <hyperlink ref="N8" r:id="rId2" xr:uid="{1F596FAA-561A-4F8E-BEE8-C697EC462D6B}"/>
    <hyperlink ref="N7" r:id="rId3" xr:uid="{22281CE7-0CB9-493F-8665-DC0C8EF77619}"/>
    <hyperlink ref="N6" r:id="rId4" xr:uid="{4BDDF657-9657-4BE1-BE5A-5BDC85D50929}"/>
    <hyperlink ref="N5" r:id="rId5" xr:uid="{0D1B10FD-8A0E-4B03-A47E-55C2E2749A0B}"/>
    <hyperlink ref="N4" r:id="rId6" xr:uid="{393FF173-42AB-4F90-8F16-0D297830D87F}"/>
  </hyperlink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CAB53710-61AC-4AC8-95B8-A54FDDA5A736}">
          <x14:formula1>
            <xm:f>lisa!A1:A62</xm:f>
          </x14:formula1>
          <xm:sqref>N6</xm:sqref>
        </x14:dataValidation>
        <x14:dataValidation type="list" allowBlank="1" showInputMessage="1" showErrorMessage="1" xr:uid="{9104517F-3B67-4D7E-9487-E5F28BC650BA}">
          <x14:formula1>
            <xm:f>lisa!A1:A62</xm:f>
          </x14:formula1>
          <xm:sqref>N7</xm:sqref>
        </x14:dataValidation>
        <x14:dataValidation type="list" allowBlank="1" showInputMessage="1" showErrorMessage="1" xr:uid="{990C91FB-3223-4D68-B574-E3C05AEED9AE}">
          <x14:formula1>
            <xm:f>lisa!A1:A62</xm:f>
          </x14:formula1>
          <xm:sqref>N8</xm:sqref>
        </x14:dataValidation>
        <x14:dataValidation type="list" allowBlank="1" showInputMessage="1" showErrorMessage="1" xr:uid="{9884D8EE-BF7A-4540-B62A-D07E4C9876CE}">
          <x14:formula1>
            <xm:f>lisa!A1:A62</xm:f>
          </x14:formula1>
          <xm:sqref>N9</xm:sqref>
        </x14:dataValidation>
        <x14:dataValidation type="list" allowBlank="1" showInputMessage="1" showErrorMessage="1" xr:uid="{0BC50EA3-053B-47F6-B66A-D9D732FCE376}">
          <x14:formula1>
            <xm:f>lisa!A1:A62</xm:f>
          </x14:formula1>
          <xm:sqref>N4</xm:sqref>
        </x14:dataValidation>
        <x14:dataValidation type="list" allowBlank="1" showInputMessage="1" showErrorMessage="1" xr:uid="{41501EC8-9526-4132-842B-41E044994582}">
          <x14:formula1>
            <xm:f>lisa!A1:A62</xm:f>
          </x14:formula1>
          <xm:sqref>N5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7353A-8F12-4D10-BB94-F1114F698539}">
  <dimension ref="A1:P8"/>
  <sheetViews>
    <sheetView topLeftCell="F1" zoomScaleNormal="100" workbookViewId="0">
      <selection activeCell="M1" sqref="M1:M3"/>
    </sheetView>
  </sheetViews>
  <sheetFormatPr defaultRowHeight="14.4" x14ac:dyDescent="0.3"/>
  <cols>
    <col min="2" max="2" width="20" customWidth="1"/>
    <col min="3" max="3" width="16.44140625" customWidth="1"/>
    <col min="4" max="4" width="25.44140625" customWidth="1"/>
    <col min="5" max="5" width="25.6640625" customWidth="1"/>
    <col min="6" max="6" width="26" customWidth="1"/>
    <col min="7" max="7" width="34.88671875" customWidth="1"/>
    <col min="8" max="9" width="11" customWidth="1"/>
    <col min="10" max="10" width="11.109375" customWidth="1"/>
    <col min="11" max="11" width="32.109375" customWidth="1"/>
    <col min="12" max="12" width="28.44140625" customWidth="1"/>
    <col min="13" max="13" width="27.33203125" customWidth="1"/>
    <col min="14" max="14" width="26.44140625" customWidth="1"/>
    <col min="15" max="15" width="25.5546875" customWidth="1"/>
    <col min="16" max="16" width="25.6640625" customWidth="1"/>
  </cols>
  <sheetData>
    <row r="1" spans="1:16" ht="15.6" x14ac:dyDescent="0.3">
      <c r="A1" s="192" t="s">
        <v>74</v>
      </c>
      <c r="B1" s="192" t="s">
        <v>75</v>
      </c>
      <c r="C1" s="204" t="s">
        <v>76</v>
      </c>
      <c r="D1" s="193" t="s">
        <v>77</v>
      </c>
      <c r="E1" s="196"/>
      <c r="F1" s="196"/>
      <c r="G1" s="192" t="s">
        <v>78</v>
      </c>
      <c r="H1" s="198" t="s">
        <v>179</v>
      </c>
      <c r="I1" s="198"/>
      <c r="J1" s="199"/>
      <c r="K1" s="193" t="s">
        <v>80</v>
      </c>
      <c r="L1" s="196" t="s">
        <v>80</v>
      </c>
      <c r="M1" s="203" t="s">
        <v>660</v>
      </c>
      <c r="N1" s="213" t="s">
        <v>118</v>
      </c>
      <c r="O1" s="143" t="s">
        <v>83</v>
      </c>
      <c r="P1" s="216" t="s">
        <v>167</v>
      </c>
    </row>
    <row r="2" spans="1:16" ht="15.6" x14ac:dyDescent="0.3">
      <c r="A2" s="192"/>
      <c r="B2" s="192"/>
      <c r="C2" s="204"/>
      <c r="D2" s="200" t="s">
        <v>85</v>
      </c>
      <c r="E2" s="200" t="s">
        <v>86</v>
      </c>
      <c r="F2" s="194" t="s">
        <v>87</v>
      </c>
      <c r="G2" s="192"/>
      <c r="H2" s="197" t="s">
        <v>88</v>
      </c>
      <c r="I2" s="192"/>
      <c r="J2" s="192"/>
      <c r="K2" s="199" t="s">
        <v>89</v>
      </c>
      <c r="L2" s="194" t="s">
        <v>90</v>
      </c>
      <c r="M2" s="203"/>
      <c r="N2" s="214"/>
      <c r="O2" s="144"/>
      <c r="P2" s="216"/>
    </row>
    <row r="3" spans="1:16" ht="15.6" x14ac:dyDescent="0.3">
      <c r="A3" s="192"/>
      <c r="B3" s="192"/>
      <c r="C3" s="201"/>
      <c r="D3" s="201"/>
      <c r="E3" s="201"/>
      <c r="F3" s="195"/>
      <c r="G3" s="192"/>
      <c r="H3" s="90" t="s">
        <v>91</v>
      </c>
      <c r="I3" s="91" t="s">
        <v>92</v>
      </c>
      <c r="J3" s="91" t="s">
        <v>93</v>
      </c>
      <c r="K3" s="212"/>
      <c r="L3" s="195"/>
      <c r="M3" s="203"/>
      <c r="N3" s="215"/>
      <c r="O3" s="145"/>
      <c r="P3" s="216"/>
    </row>
    <row r="4" spans="1:16" ht="65.400000000000006" customHeight="1" x14ac:dyDescent="0.3">
      <c r="A4" s="178" t="s">
        <v>513</v>
      </c>
      <c r="B4" s="219" t="s">
        <v>169</v>
      </c>
      <c r="C4" s="178" t="s">
        <v>499</v>
      </c>
      <c r="D4" s="178" t="s">
        <v>514</v>
      </c>
      <c r="E4" s="178" t="s">
        <v>515</v>
      </c>
      <c r="F4" s="178" t="s">
        <v>516</v>
      </c>
      <c r="G4" s="178" t="s">
        <v>517</v>
      </c>
      <c r="H4" s="228">
        <v>3</v>
      </c>
      <c r="I4" s="228">
        <v>2</v>
      </c>
      <c r="J4" s="231">
        <f>H4*I4</f>
        <v>6</v>
      </c>
      <c r="K4" s="20" t="s">
        <v>518</v>
      </c>
      <c r="L4" s="36" t="s">
        <v>519</v>
      </c>
      <c r="M4" s="234" t="s">
        <v>274</v>
      </c>
      <c r="N4" s="77" t="s">
        <v>117</v>
      </c>
      <c r="O4" s="174" t="s">
        <v>506</v>
      </c>
      <c r="P4" s="178"/>
    </row>
    <row r="5" spans="1:16" ht="74.099999999999994" customHeight="1" x14ac:dyDescent="0.3">
      <c r="A5" s="179"/>
      <c r="B5" s="219"/>
      <c r="C5" s="179"/>
      <c r="D5" s="179"/>
      <c r="E5" s="179"/>
      <c r="F5" s="179"/>
      <c r="G5" s="179"/>
      <c r="H5" s="229"/>
      <c r="I5" s="229"/>
      <c r="J5" s="232"/>
      <c r="K5" s="20" t="s">
        <v>520</v>
      </c>
      <c r="L5" s="36" t="s">
        <v>521</v>
      </c>
      <c r="M5" s="235"/>
      <c r="N5" s="77" t="s">
        <v>117</v>
      </c>
      <c r="O5" s="175"/>
      <c r="P5" s="179"/>
    </row>
    <row r="6" spans="1:16" ht="74.099999999999994" customHeight="1" x14ac:dyDescent="0.3">
      <c r="A6" s="180"/>
      <c r="B6" s="219"/>
      <c r="C6" s="180"/>
      <c r="D6" s="180"/>
      <c r="E6" s="180"/>
      <c r="F6" s="180"/>
      <c r="G6" s="180"/>
      <c r="H6" s="230"/>
      <c r="I6" s="230"/>
      <c r="J6" s="233"/>
      <c r="K6" s="20" t="s">
        <v>522</v>
      </c>
      <c r="L6" s="36"/>
      <c r="M6" s="236"/>
      <c r="N6" s="77" t="s">
        <v>117</v>
      </c>
      <c r="O6" s="176"/>
      <c r="P6" s="180"/>
    </row>
    <row r="7" spans="1:16" ht="15.6" x14ac:dyDescent="0.3">
      <c r="C7" s="32"/>
      <c r="D7" s="32"/>
      <c r="E7" s="32"/>
      <c r="F7" s="32"/>
      <c r="G7" s="32"/>
      <c r="H7" s="32"/>
      <c r="I7" s="32"/>
      <c r="J7" s="32"/>
      <c r="K7" s="32"/>
      <c r="L7" s="32"/>
      <c r="M7" s="32"/>
      <c r="N7" s="32"/>
      <c r="O7" s="32"/>
    </row>
    <row r="8" spans="1:16" ht="15.6" x14ac:dyDescent="0.3">
      <c r="C8" s="32"/>
      <c r="D8" s="32"/>
      <c r="E8" s="32"/>
      <c r="F8" s="32"/>
      <c r="G8" s="32"/>
      <c r="H8" s="32"/>
      <c r="I8" s="32"/>
      <c r="J8" s="32"/>
      <c r="K8" s="32"/>
      <c r="L8" s="32"/>
      <c r="M8" s="32"/>
      <c r="N8" s="32"/>
      <c r="O8" s="32"/>
    </row>
  </sheetData>
  <mergeCells count="30">
    <mergeCell ref="A1:A3"/>
    <mergeCell ref="D1:F1"/>
    <mergeCell ref="G1:G3"/>
    <mergeCell ref="D2:D3"/>
    <mergeCell ref="E2:E3"/>
    <mergeCell ref="F2:F3"/>
    <mergeCell ref="C1:C3"/>
    <mergeCell ref="B1:B3"/>
    <mergeCell ref="P4:P6"/>
    <mergeCell ref="A4:A6"/>
    <mergeCell ref="D4:D6"/>
    <mergeCell ref="E4:E6"/>
    <mergeCell ref="G4:G6"/>
    <mergeCell ref="C4:C6"/>
    <mergeCell ref="F4:F6"/>
    <mergeCell ref="M4:M6"/>
    <mergeCell ref="B4:B6"/>
    <mergeCell ref="H4:H6"/>
    <mergeCell ref="I4:I6"/>
    <mergeCell ref="J4:J6"/>
    <mergeCell ref="O4:O6"/>
    <mergeCell ref="P1:P3"/>
    <mergeCell ref="K2:K3"/>
    <mergeCell ref="L2:L3"/>
    <mergeCell ref="H2:J2"/>
    <mergeCell ref="M1:M3"/>
    <mergeCell ref="H1:J1"/>
    <mergeCell ref="K1:L1"/>
    <mergeCell ref="O1:O3"/>
    <mergeCell ref="N1:N3"/>
  </mergeCells>
  <hyperlinks>
    <hyperlink ref="N6" r:id="rId1" xr:uid="{E64834D6-6992-4401-81CD-5A671F07E3C4}"/>
    <hyperlink ref="N5" r:id="rId2" xr:uid="{6F12848E-ABAE-4CB8-A969-7D94A86BFAB2}"/>
    <hyperlink ref="N4" r:id="rId3" xr:uid="{F5CFA27D-B99E-45E4-B951-37E87BB0EF64}"/>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B65DF677-9706-4833-B441-35D3EB13667B}">
          <x14:formula1>
            <xm:f>lisa!A1:A62</xm:f>
          </x14:formula1>
          <xm:sqref>N4</xm:sqref>
        </x14:dataValidation>
        <x14:dataValidation type="list" allowBlank="1" showInputMessage="1" showErrorMessage="1" xr:uid="{815BA4DC-50A1-4859-91C5-1A998EB4844C}">
          <x14:formula1>
            <xm:f>lisa!A1:A62</xm:f>
          </x14:formula1>
          <xm:sqref>N5</xm:sqref>
        </x14:dataValidation>
        <x14:dataValidation type="list" allowBlank="1" showInputMessage="1" showErrorMessage="1" xr:uid="{46BAEB1E-0804-4ACB-A096-888BBED9778E}">
          <x14:formula1>
            <xm:f>lisa!A1:A62</xm:f>
          </x14:formula1>
          <xm:sqref>N6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410A0-D697-497E-AE8E-87FA524C0924}">
  <dimension ref="A1:R26"/>
  <sheetViews>
    <sheetView topLeftCell="H1" zoomScaleNormal="100" workbookViewId="0">
      <selection activeCell="P4" sqref="P4:P6"/>
    </sheetView>
  </sheetViews>
  <sheetFormatPr defaultRowHeight="14.4" x14ac:dyDescent="0.3"/>
  <cols>
    <col min="2" max="2" width="16.6640625" customWidth="1"/>
    <col min="3" max="3" width="13.44140625" customWidth="1"/>
    <col min="4" max="4" width="23.44140625" customWidth="1"/>
    <col min="5" max="5" width="25.109375" customWidth="1"/>
    <col min="6" max="6" width="19.33203125" customWidth="1"/>
    <col min="7" max="7" width="34.5546875" customWidth="1"/>
    <col min="8" max="8" width="12.109375" customWidth="1"/>
    <col min="9" max="9" width="12.6640625" customWidth="1"/>
    <col min="10" max="10" width="12.33203125" customWidth="1"/>
    <col min="11" max="11" width="31.33203125" customWidth="1"/>
    <col min="12" max="12" width="36.88671875" customWidth="1"/>
    <col min="13" max="15" width="26.44140625" customWidth="1"/>
    <col min="16" max="16" width="27" customWidth="1"/>
  </cols>
  <sheetData>
    <row r="1" spans="1:18" ht="15.6" x14ac:dyDescent="0.3">
      <c r="A1" s="146" t="s">
        <v>74</v>
      </c>
      <c r="B1" s="146" t="s">
        <v>75</v>
      </c>
      <c r="C1" s="159" t="s">
        <v>76</v>
      </c>
      <c r="D1" s="147" t="s">
        <v>77</v>
      </c>
      <c r="E1" s="148"/>
      <c r="F1" s="168"/>
      <c r="G1" s="146" t="s">
        <v>78</v>
      </c>
      <c r="H1" s="168" t="s">
        <v>79</v>
      </c>
      <c r="I1" s="146"/>
      <c r="J1" s="146"/>
      <c r="K1" s="147" t="s">
        <v>80</v>
      </c>
      <c r="L1" s="148" t="s">
        <v>80</v>
      </c>
      <c r="M1" s="149" t="s">
        <v>660</v>
      </c>
      <c r="N1" s="143" t="s">
        <v>118</v>
      </c>
      <c r="O1" s="143" t="s">
        <v>83</v>
      </c>
      <c r="P1" s="143" t="s">
        <v>84</v>
      </c>
      <c r="Q1" s="32"/>
      <c r="R1" s="32"/>
    </row>
    <row r="2" spans="1:18" ht="15.6" x14ac:dyDescent="0.3">
      <c r="A2" s="146"/>
      <c r="B2" s="146"/>
      <c r="C2" s="159"/>
      <c r="D2" s="161" t="s">
        <v>85</v>
      </c>
      <c r="E2" s="161" t="s">
        <v>86</v>
      </c>
      <c r="F2" s="146" t="s">
        <v>87</v>
      </c>
      <c r="G2" s="146"/>
      <c r="H2" s="169" t="s">
        <v>88</v>
      </c>
      <c r="I2" s="169"/>
      <c r="J2" s="169"/>
      <c r="K2" s="146" t="s">
        <v>89</v>
      </c>
      <c r="L2" s="161" t="s">
        <v>90</v>
      </c>
      <c r="M2" s="149"/>
      <c r="N2" s="144"/>
      <c r="O2" s="144"/>
      <c r="P2" s="144"/>
      <c r="Q2" s="32"/>
      <c r="R2" s="32"/>
    </row>
    <row r="3" spans="1:18" ht="15.6" x14ac:dyDescent="0.3">
      <c r="A3" s="146"/>
      <c r="B3" s="146"/>
      <c r="C3" s="160"/>
      <c r="D3" s="160"/>
      <c r="E3" s="160"/>
      <c r="F3" s="146"/>
      <c r="G3" s="146"/>
      <c r="H3" s="93" t="s">
        <v>91</v>
      </c>
      <c r="I3" s="94" t="s">
        <v>92</v>
      </c>
      <c r="J3" s="96" t="s">
        <v>93</v>
      </c>
      <c r="K3" s="146"/>
      <c r="L3" s="160"/>
      <c r="M3" s="149"/>
      <c r="N3" s="145"/>
      <c r="O3" s="145"/>
      <c r="P3" s="145"/>
      <c r="Q3" s="32"/>
      <c r="R3" s="32"/>
    </row>
    <row r="4" spans="1:18" ht="69.75" customHeight="1" x14ac:dyDescent="0.3">
      <c r="A4" s="142" t="s">
        <v>119</v>
      </c>
      <c r="B4" s="142" t="s">
        <v>95</v>
      </c>
      <c r="C4" s="142" t="s">
        <v>96</v>
      </c>
      <c r="D4" s="142" t="s">
        <v>120</v>
      </c>
      <c r="E4" s="170" t="s">
        <v>121</v>
      </c>
      <c r="F4" s="142" t="s">
        <v>122</v>
      </c>
      <c r="G4" s="142" t="s">
        <v>123</v>
      </c>
      <c r="H4" s="173">
        <v>2</v>
      </c>
      <c r="I4" s="173">
        <v>2</v>
      </c>
      <c r="J4" s="177">
        <f t="shared" ref="J4" si="0">H4*I4</f>
        <v>4</v>
      </c>
      <c r="K4" s="28" t="s">
        <v>124</v>
      </c>
      <c r="L4" s="28" t="s">
        <v>125</v>
      </c>
      <c r="M4" s="28" t="s">
        <v>126</v>
      </c>
      <c r="N4" s="39" t="s">
        <v>127</v>
      </c>
      <c r="O4" s="174" t="s">
        <v>128</v>
      </c>
      <c r="P4" s="142" t="s">
        <v>129</v>
      </c>
      <c r="Q4" s="32"/>
      <c r="R4" s="32"/>
    </row>
    <row r="5" spans="1:18" ht="67.5" customHeight="1" x14ac:dyDescent="0.3">
      <c r="A5" s="142"/>
      <c r="B5" s="142"/>
      <c r="C5" s="142"/>
      <c r="D5" s="142"/>
      <c r="E5" s="171"/>
      <c r="F5" s="142"/>
      <c r="G5" s="142"/>
      <c r="H5" s="173"/>
      <c r="I5" s="173"/>
      <c r="J5" s="177"/>
      <c r="K5" s="28" t="s">
        <v>130</v>
      </c>
      <c r="L5" s="28" t="s">
        <v>131</v>
      </c>
      <c r="M5" s="28" t="s">
        <v>132</v>
      </c>
      <c r="N5" s="39" t="s">
        <v>127</v>
      </c>
      <c r="O5" s="175"/>
      <c r="P5" s="142"/>
      <c r="Q5" s="32"/>
      <c r="R5" s="32"/>
    </row>
    <row r="6" spans="1:18" ht="140.4" x14ac:dyDescent="0.3">
      <c r="A6" s="142"/>
      <c r="B6" s="142"/>
      <c r="C6" s="142"/>
      <c r="D6" s="142"/>
      <c r="E6" s="172"/>
      <c r="F6" s="142"/>
      <c r="G6" s="142"/>
      <c r="H6" s="173"/>
      <c r="I6" s="173"/>
      <c r="J6" s="177"/>
      <c r="K6" s="28"/>
      <c r="L6" s="28" t="s">
        <v>133</v>
      </c>
      <c r="M6" s="28" t="s">
        <v>134</v>
      </c>
      <c r="N6" s="39" t="s">
        <v>127</v>
      </c>
      <c r="O6" s="176"/>
      <c r="P6" s="142"/>
      <c r="Q6" s="32"/>
      <c r="R6" s="32"/>
    </row>
    <row r="7" spans="1:18" ht="15.6" x14ac:dyDescent="0.3">
      <c r="A7" s="32"/>
      <c r="C7" s="32"/>
      <c r="D7" s="32"/>
      <c r="E7" s="32"/>
      <c r="F7" s="32"/>
      <c r="G7" s="32"/>
      <c r="H7" s="32"/>
      <c r="I7" s="32"/>
      <c r="J7" s="32"/>
      <c r="K7" s="32"/>
      <c r="L7" s="32"/>
      <c r="M7" s="32"/>
      <c r="N7" s="32"/>
      <c r="O7" s="32"/>
      <c r="P7" s="32"/>
      <c r="Q7" s="32"/>
      <c r="R7" s="32"/>
    </row>
    <row r="8" spans="1:18" ht="15.6" x14ac:dyDescent="0.3">
      <c r="A8" s="32"/>
      <c r="C8" s="32"/>
      <c r="D8" s="32"/>
      <c r="E8" s="32"/>
      <c r="F8" s="32"/>
      <c r="G8" s="32"/>
      <c r="H8" s="32"/>
      <c r="I8" s="32"/>
      <c r="J8" s="32"/>
      <c r="K8" s="32"/>
      <c r="L8" s="32"/>
      <c r="M8" s="32"/>
      <c r="N8" s="56"/>
      <c r="O8" s="56"/>
      <c r="P8" s="32"/>
      <c r="Q8" s="32"/>
      <c r="R8" s="32"/>
    </row>
    <row r="26" spans="6:6" x14ac:dyDescent="0.3">
      <c r="F26" t="s">
        <v>135</v>
      </c>
    </row>
  </sheetData>
  <mergeCells count="29">
    <mergeCell ref="O4:O6"/>
    <mergeCell ref="O1:O3"/>
    <mergeCell ref="J4:J6"/>
    <mergeCell ref="G4:G6"/>
    <mergeCell ref="F4:F6"/>
    <mergeCell ref="H4:H6"/>
    <mergeCell ref="B4:B6"/>
    <mergeCell ref="A4:A6"/>
    <mergeCell ref="B1:B3"/>
    <mergeCell ref="G1:G3"/>
    <mergeCell ref="A1:A3"/>
    <mergeCell ref="C1:C3"/>
    <mergeCell ref="C4:C6"/>
    <mergeCell ref="P4:P6"/>
    <mergeCell ref="D1:F1"/>
    <mergeCell ref="H1:J1"/>
    <mergeCell ref="K1:L1"/>
    <mergeCell ref="H2:J2"/>
    <mergeCell ref="K2:K3"/>
    <mergeCell ref="L2:L3"/>
    <mergeCell ref="N1:N3"/>
    <mergeCell ref="M1:M3"/>
    <mergeCell ref="P1:P3"/>
    <mergeCell ref="D4:D6"/>
    <mergeCell ref="D2:D3"/>
    <mergeCell ref="E2:E3"/>
    <mergeCell ref="F2:F3"/>
    <mergeCell ref="E4:E6"/>
    <mergeCell ref="I4:I6"/>
  </mergeCells>
  <hyperlinks>
    <hyperlink ref="N4" r:id="rId1" xr:uid="{7722D16C-7247-4FC1-AA8D-96D620FF7235}"/>
    <hyperlink ref="N5" r:id="rId2" xr:uid="{7E3C6A38-83AD-411B-B37F-5A8521D19626}"/>
    <hyperlink ref="N6" r:id="rId3" xr:uid="{7EBA693F-63CD-4361-BB3C-8602599D2AAD}"/>
  </hyperlinks>
  <pageMargins left="0.7" right="0.7" top="0.75" bottom="0.75" header="0.3" footer="0.3"/>
  <pageSetup paperSize="9" orientation="portrait" horizontalDpi="4294967295" verticalDpi="4294967295" r:id="rId4"/>
  <extLst>
    <ext xmlns:x14="http://schemas.microsoft.com/office/spreadsheetml/2009/9/main" uri="{CCE6A557-97BC-4b89-ADB6-D9C93CAAB3DF}">
      <x14:dataValidations xmlns:xm="http://schemas.microsoft.com/office/excel/2006/main" count="3">
        <x14:dataValidation type="list" allowBlank="1" showInputMessage="1" showErrorMessage="1" xr:uid="{E2EA1F73-26E7-49B7-922D-62F2BDCF345A}">
          <x14:formula1>
            <xm:f>lisa!A1:A62</xm:f>
          </x14:formula1>
          <xm:sqref>N4</xm:sqref>
        </x14:dataValidation>
        <x14:dataValidation type="list" allowBlank="1" showInputMessage="1" showErrorMessage="1" xr:uid="{14AC337D-EFDB-4F5B-A52A-2FC7DBFA5A12}">
          <x14:formula1>
            <xm:f>lisa!A1:A64</xm:f>
          </x14:formula1>
          <xm:sqref>N6</xm:sqref>
        </x14:dataValidation>
        <x14:dataValidation type="list" allowBlank="1" showInputMessage="1" showErrorMessage="1" xr:uid="{59E33A3E-B2D7-491A-868F-5D28DC70752A}">
          <x14:formula1>
            <xm:f>lisa!A1:A63</xm:f>
          </x14:formula1>
          <xm:sqref>N5</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7ADCA-4D08-4E1B-8699-AF1FC033DB8F}">
  <dimension ref="A1:P8"/>
  <sheetViews>
    <sheetView topLeftCell="F1" zoomScaleNormal="100" workbookViewId="0">
      <selection activeCell="K14" sqref="K14"/>
    </sheetView>
  </sheetViews>
  <sheetFormatPr defaultRowHeight="14.4" x14ac:dyDescent="0.3"/>
  <cols>
    <col min="1" max="1" width="10.44140625" customWidth="1"/>
    <col min="2" max="2" width="19.33203125" customWidth="1"/>
    <col min="3" max="3" width="17.44140625" customWidth="1"/>
    <col min="4" max="4" width="25.44140625" customWidth="1"/>
    <col min="5" max="5" width="21.6640625" customWidth="1"/>
    <col min="6" max="6" width="26" customWidth="1"/>
    <col min="7" max="7" width="27.33203125" customWidth="1"/>
    <col min="8" max="9" width="11" customWidth="1"/>
    <col min="10" max="10" width="11.109375" customWidth="1"/>
    <col min="11" max="11" width="33.33203125" customWidth="1"/>
    <col min="12" max="12" width="30.5546875" customWidth="1"/>
    <col min="13" max="13" width="19.109375" customWidth="1"/>
    <col min="14" max="14" width="24.109375" customWidth="1"/>
    <col min="15" max="15" width="24.88671875" customWidth="1"/>
    <col min="16" max="16" width="26" customWidth="1"/>
  </cols>
  <sheetData>
    <row r="1" spans="1:16" ht="15.6" x14ac:dyDescent="0.3">
      <c r="A1" s="190" t="s">
        <v>74</v>
      </c>
      <c r="B1" s="192" t="s">
        <v>75</v>
      </c>
      <c r="C1" s="204" t="s">
        <v>76</v>
      </c>
      <c r="D1" s="193" t="s">
        <v>77</v>
      </c>
      <c r="E1" s="196"/>
      <c r="F1" s="197"/>
      <c r="G1" s="198" t="s">
        <v>78</v>
      </c>
      <c r="H1" s="194" t="s">
        <v>179</v>
      </c>
      <c r="I1" s="198"/>
      <c r="J1" s="199"/>
      <c r="K1" s="193" t="s">
        <v>80</v>
      </c>
      <c r="L1" s="196" t="s">
        <v>80</v>
      </c>
      <c r="M1" s="203" t="s">
        <v>660</v>
      </c>
      <c r="N1" s="213" t="s">
        <v>118</v>
      </c>
      <c r="O1" s="143" t="s">
        <v>83</v>
      </c>
      <c r="P1" s="216" t="s">
        <v>84</v>
      </c>
    </row>
    <row r="2" spans="1:16" ht="15.6" x14ac:dyDescent="0.3">
      <c r="A2" s="190"/>
      <c r="B2" s="192"/>
      <c r="C2" s="204"/>
      <c r="D2" s="200" t="s">
        <v>85</v>
      </c>
      <c r="E2" s="200" t="s">
        <v>86</v>
      </c>
      <c r="F2" s="192" t="s">
        <v>87</v>
      </c>
      <c r="G2" s="190"/>
      <c r="H2" s="192" t="s">
        <v>88</v>
      </c>
      <c r="I2" s="192"/>
      <c r="J2" s="192"/>
      <c r="K2" s="199" t="s">
        <v>89</v>
      </c>
      <c r="L2" s="194" t="s">
        <v>90</v>
      </c>
      <c r="M2" s="203"/>
      <c r="N2" s="214"/>
      <c r="O2" s="144"/>
      <c r="P2" s="216"/>
    </row>
    <row r="3" spans="1:16" ht="15.6" x14ac:dyDescent="0.3">
      <c r="A3" s="191"/>
      <c r="B3" s="192"/>
      <c r="C3" s="201"/>
      <c r="D3" s="201"/>
      <c r="E3" s="201"/>
      <c r="F3" s="192"/>
      <c r="G3" s="191"/>
      <c r="H3" s="91" t="s">
        <v>91</v>
      </c>
      <c r="I3" s="91" t="s">
        <v>92</v>
      </c>
      <c r="J3" s="91" t="s">
        <v>93</v>
      </c>
      <c r="K3" s="212"/>
      <c r="L3" s="195"/>
      <c r="M3" s="203"/>
      <c r="N3" s="215"/>
      <c r="O3" s="145"/>
      <c r="P3" s="216"/>
    </row>
    <row r="4" spans="1:16" ht="83.4" customHeight="1" x14ac:dyDescent="0.3">
      <c r="A4" s="207" t="s">
        <v>69</v>
      </c>
      <c r="B4" s="219" t="s">
        <v>169</v>
      </c>
      <c r="C4" s="207" t="s">
        <v>499</v>
      </c>
      <c r="D4" s="207" t="s">
        <v>523</v>
      </c>
      <c r="E4" s="207" t="s">
        <v>524</v>
      </c>
      <c r="F4" s="207" t="s">
        <v>525</v>
      </c>
      <c r="G4" s="207" t="s">
        <v>526</v>
      </c>
      <c r="H4" s="298">
        <v>3</v>
      </c>
      <c r="I4" s="298">
        <v>2</v>
      </c>
      <c r="J4" s="299">
        <f>H4*I4</f>
        <v>6</v>
      </c>
      <c r="K4" s="20" t="s">
        <v>527</v>
      </c>
      <c r="L4" s="20" t="s">
        <v>528</v>
      </c>
      <c r="M4" s="156" t="s">
        <v>529</v>
      </c>
      <c r="N4" s="77" t="s">
        <v>117</v>
      </c>
      <c r="O4" s="174" t="s">
        <v>229</v>
      </c>
      <c r="P4" s="207"/>
    </row>
    <row r="5" spans="1:16" ht="71.400000000000006" customHeight="1" x14ac:dyDescent="0.3">
      <c r="A5" s="207"/>
      <c r="B5" s="219"/>
      <c r="C5" s="207"/>
      <c r="D5" s="207"/>
      <c r="E5" s="207"/>
      <c r="F5" s="207"/>
      <c r="G5" s="207"/>
      <c r="H5" s="298"/>
      <c r="I5" s="298"/>
      <c r="J5" s="299"/>
      <c r="K5" s="20" t="s">
        <v>530</v>
      </c>
      <c r="L5" s="20" t="s">
        <v>531</v>
      </c>
      <c r="M5" s="247"/>
      <c r="N5" s="77" t="s">
        <v>117</v>
      </c>
      <c r="O5" s="175"/>
      <c r="P5" s="207"/>
    </row>
    <row r="6" spans="1:16" ht="74.400000000000006" customHeight="1" x14ac:dyDescent="0.3">
      <c r="A6" s="207"/>
      <c r="B6" s="219"/>
      <c r="C6" s="207"/>
      <c r="D6" s="207"/>
      <c r="E6" s="207"/>
      <c r="F6" s="207"/>
      <c r="G6" s="207"/>
      <c r="H6" s="298"/>
      <c r="I6" s="298"/>
      <c r="J6" s="299"/>
      <c r="K6" s="20"/>
      <c r="L6" s="20" t="s">
        <v>532</v>
      </c>
      <c r="M6" s="157"/>
      <c r="N6" s="77" t="s">
        <v>117</v>
      </c>
      <c r="O6" s="176"/>
      <c r="P6" s="207"/>
    </row>
    <row r="7" spans="1:16" ht="15.6" x14ac:dyDescent="0.3">
      <c r="A7" s="32"/>
      <c r="C7" s="32"/>
      <c r="D7" s="32"/>
      <c r="E7" s="32"/>
      <c r="F7" s="32"/>
      <c r="G7" s="32"/>
      <c r="H7" s="32"/>
      <c r="I7" s="32"/>
      <c r="J7" s="32"/>
      <c r="K7" s="32"/>
      <c r="L7" s="32"/>
      <c r="M7" s="32"/>
      <c r="N7" s="32"/>
      <c r="O7" s="32"/>
    </row>
    <row r="8" spans="1:16" ht="15.6" x14ac:dyDescent="0.3">
      <c r="A8" s="32"/>
      <c r="C8" s="32"/>
      <c r="D8" s="32"/>
      <c r="E8" s="32"/>
      <c r="F8" s="32"/>
      <c r="G8" s="32"/>
      <c r="H8" s="32"/>
      <c r="I8" s="32"/>
      <c r="J8" s="32"/>
      <c r="K8" s="32"/>
      <c r="L8" s="32"/>
      <c r="M8" s="32"/>
      <c r="N8" s="32"/>
      <c r="O8" s="32"/>
    </row>
  </sheetData>
  <mergeCells count="30">
    <mergeCell ref="A1:A3"/>
    <mergeCell ref="D1:F1"/>
    <mergeCell ref="G1:G3"/>
    <mergeCell ref="D2:D3"/>
    <mergeCell ref="E2:E3"/>
    <mergeCell ref="F2:F3"/>
    <mergeCell ref="C1:C3"/>
    <mergeCell ref="B1:B3"/>
    <mergeCell ref="P4:P6"/>
    <mergeCell ref="A4:A6"/>
    <mergeCell ref="D4:D6"/>
    <mergeCell ref="E4:E6"/>
    <mergeCell ref="G4:G6"/>
    <mergeCell ref="C4:C6"/>
    <mergeCell ref="F4:F6"/>
    <mergeCell ref="M4:M6"/>
    <mergeCell ref="B4:B6"/>
    <mergeCell ref="H4:H6"/>
    <mergeCell ref="I4:I6"/>
    <mergeCell ref="J4:J6"/>
    <mergeCell ref="O4:O6"/>
    <mergeCell ref="P1:P3"/>
    <mergeCell ref="K2:K3"/>
    <mergeCell ref="L2:L3"/>
    <mergeCell ref="H2:J2"/>
    <mergeCell ref="M1:M3"/>
    <mergeCell ref="H1:J1"/>
    <mergeCell ref="K1:L1"/>
    <mergeCell ref="O1:O3"/>
    <mergeCell ref="N1:N3"/>
  </mergeCells>
  <hyperlinks>
    <hyperlink ref="N4" r:id="rId1" xr:uid="{5783FDFE-88B5-43EA-A762-CF7046AC56CA}"/>
    <hyperlink ref="N5" r:id="rId2" xr:uid="{09C0F69B-4548-4048-B38D-D4FB1BC78D5C}"/>
    <hyperlink ref="N6" r:id="rId3" xr:uid="{DF099F3B-4C00-4B52-B3CC-2E5E3AD119F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7E129A0A-449C-425B-B704-2AE98F0846A9}">
          <x14:formula1>
            <xm:f>lisa!A1:A62</xm:f>
          </x14:formula1>
          <xm:sqref>N4</xm:sqref>
        </x14:dataValidation>
        <x14:dataValidation type="list" allowBlank="1" showInputMessage="1" showErrorMessage="1" xr:uid="{D47EA575-E153-4A1E-A4BC-D82D7B4CFFFC}">
          <x14:formula1>
            <xm:f>lisa!A1:A62</xm:f>
          </x14:formula1>
          <xm:sqref>N5</xm:sqref>
        </x14:dataValidation>
        <x14:dataValidation type="list" allowBlank="1" showInputMessage="1" showErrorMessage="1" xr:uid="{C9555647-AA15-4653-8253-8B25D63041C5}">
          <x14:formula1>
            <xm:f>lisa!A1:A62</xm:f>
          </x14:formula1>
          <xm:sqref>N6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776B5-EFAB-4333-807B-A02F423BBBF2}">
  <dimension ref="A1:P11"/>
  <sheetViews>
    <sheetView topLeftCell="F1" zoomScaleNormal="100" workbookViewId="0">
      <selection activeCell="M1" sqref="M1:M3"/>
    </sheetView>
  </sheetViews>
  <sheetFormatPr defaultRowHeight="14.4" x14ac:dyDescent="0.3"/>
  <cols>
    <col min="1" max="1" width="10.109375" customWidth="1"/>
    <col min="2" max="2" width="18.6640625" bestFit="1" customWidth="1"/>
    <col min="3" max="3" width="11.5546875" customWidth="1"/>
    <col min="4" max="4" width="31.5546875" customWidth="1"/>
    <col min="5" max="5" width="31.44140625" customWidth="1"/>
    <col min="6" max="6" width="35.109375" customWidth="1"/>
    <col min="7" max="7" width="36" customWidth="1"/>
    <col min="8" max="8" width="12.5546875" customWidth="1"/>
    <col min="9" max="9" width="11.88671875" customWidth="1"/>
    <col min="10" max="10" width="12.33203125" customWidth="1"/>
    <col min="11" max="11" width="28.88671875" customWidth="1"/>
    <col min="12" max="12" width="28.33203125" customWidth="1"/>
    <col min="13" max="13" width="16.6640625" customWidth="1"/>
    <col min="14" max="14" width="22.88671875" customWidth="1"/>
    <col min="15" max="15" width="26.109375" customWidth="1"/>
    <col min="16" max="16" width="27" customWidth="1"/>
  </cols>
  <sheetData>
    <row r="1" spans="1:16" ht="15.6" x14ac:dyDescent="0.3">
      <c r="A1" s="192" t="s">
        <v>74</v>
      </c>
      <c r="B1" s="192" t="s">
        <v>75</v>
      </c>
      <c r="C1" s="204" t="s">
        <v>76</v>
      </c>
      <c r="D1" s="193" t="s">
        <v>77</v>
      </c>
      <c r="E1" s="196"/>
      <c r="F1" s="197"/>
      <c r="G1" s="198" t="s">
        <v>78</v>
      </c>
      <c r="H1" s="192" t="s">
        <v>179</v>
      </c>
      <c r="I1" s="192"/>
      <c r="J1" s="192"/>
      <c r="K1" s="193" t="s">
        <v>80</v>
      </c>
      <c r="L1" s="196" t="s">
        <v>80</v>
      </c>
      <c r="M1" s="216" t="s">
        <v>660</v>
      </c>
      <c r="N1" s="213" t="s">
        <v>118</v>
      </c>
      <c r="O1" s="143" t="s">
        <v>83</v>
      </c>
      <c r="P1" s="216" t="s">
        <v>167</v>
      </c>
    </row>
    <row r="2" spans="1:16" ht="15.6" x14ac:dyDescent="0.3">
      <c r="A2" s="192"/>
      <c r="B2" s="192"/>
      <c r="C2" s="204"/>
      <c r="D2" s="200" t="s">
        <v>85</v>
      </c>
      <c r="E2" s="200" t="s">
        <v>86</v>
      </c>
      <c r="F2" s="192" t="s">
        <v>87</v>
      </c>
      <c r="G2" s="190"/>
      <c r="H2" s="192" t="s">
        <v>88</v>
      </c>
      <c r="I2" s="192"/>
      <c r="J2" s="192"/>
      <c r="K2" s="199" t="s">
        <v>89</v>
      </c>
      <c r="L2" s="200" t="s">
        <v>90</v>
      </c>
      <c r="M2" s="216"/>
      <c r="N2" s="214"/>
      <c r="O2" s="144"/>
      <c r="P2" s="216"/>
    </row>
    <row r="3" spans="1:16" ht="15.6" x14ac:dyDescent="0.3">
      <c r="A3" s="192"/>
      <c r="B3" s="192"/>
      <c r="C3" s="201"/>
      <c r="D3" s="201"/>
      <c r="E3" s="201"/>
      <c r="F3" s="192"/>
      <c r="G3" s="191"/>
      <c r="H3" s="91" t="s">
        <v>91</v>
      </c>
      <c r="I3" s="91" t="s">
        <v>92</v>
      </c>
      <c r="J3" s="91" t="s">
        <v>93</v>
      </c>
      <c r="K3" s="212"/>
      <c r="L3" s="201"/>
      <c r="M3" s="216"/>
      <c r="N3" s="215"/>
      <c r="O3" s="145"/>
      <c r="P3" s="216"/>
    </row>
    <row r="4" spans="1:16" ht="69" customHeight="1" x14ac:dyDescent="0.3">
      <c r="A4" s="207" t="s">
        <v>533</v>
      </c>
      <c r="B4" s="187" t="s">
        <v>169</v>
      </c>
      <c r="C4" s="187" t="s">
        <v>72</v>
      </c>
      <c r="D4" s="224" t="s">
        <v>534</v>
      </c>
      <c r="E4" s="224" t="s">
        <v>689</v>
      </c>
      <c r="F4" s="224" t="s">
        <v>535</v>
      </c>
      <c r="G4" s="207" t="s">
        <v>536</v>
      </c>
      <c r="H4" s="206">
        <v>4</v>
      </c>
      <c r="I4" s="206">
        <v>1</v>
      </c>
      <c r="J4" s="205">
        <f t="shared" ref="J4" si="0">H4*I4</f>
        <v>4</v>
      </c>
      <c r="K4" s="39" t="s">
        <v>537</v>
      </c>
      <c r="L4" s="20"/>
      <c r="M4" s="187" t="s">
        <v>72</v>
      </c>
      <c r="N4" s="107" t="s">
        <v>538</v>
      </c>
      <c r="O4" s="174" t="s">
        <v>539</v>
      </c>
      <c r="P4" s="300"/>
    </row>
    <row r="5" spans="1:16" ht="100.5" customHeight="1" x14ac:dyDescent="0.3">
      <c r="A5" s="207"/>
      <c r="B5" s="188"/>
      <c r="C5" s="188"/>
      <c r="D5" s="224"/>
      <c r="E5" s="224"/>
      <c r="F5" s="224"/>
      <c r="G5" s="207"/>
      <c r="H5" s="206"/>
      <c r="I5" s="206"/>
      <c r="J5" s="205"/>
      <c r="K5" s="20" t="s">
        <v>540</v>
      </c>
      <c r="L5" s="20" t="s">
        <v>541</v>
      </c>
      <c r="M5" s="188"/>
      <c r="N5" s="107" t="s">
        <v>538</v>
      </c>
      <c r="O5" s="175"/>
      <c r="P5" s="226"/>
    </row>
    <row r="6" spans="1:16" ht="65.099999999999994" customHeight="1" x14ac:dyDescent="0.3">
      <c r="A6" s="207"/>
      <c r="B6" s="189"/>
      <c r="C6" s="189"/>
      <c r="D6" s="224"/>
      <c r="E6" s="224"/>
      <c r="F6" s="224"/>
      <c r="G6" s="207"/>
      <c r="H6" s="206"/>
      <c r="I6" s="206"/>
      <c r="J6" s="205"/>
      <c r="K6" s="35"/>
      <c r="L6" s="20" t="s">
        <v>542</v>
      </c>
      <c r="M6" s="189"/>
      <c r="N6" s="103" t="s">
        <v>543</v>
      </c>
      <c r="O6" s="176"/>
      <c r="P6" s="227"/>
    </row>
    <row r="7" spans="1:16" ht="15.6" x14ac:dyDescent="0.3">
      <c r="C7" s="32"/>
      <c r="D7" s="32"/>
      <c r="E7" s="32"/>
      <c r="F7" s="32"/>
      <c r="G7" s="32"/>
      <c r="H7" s="32"/>
      <c r="I7" s="32"/>
      <c r="J7" s="32"/>
      <c r="K7" s="32"/>
      <c r="L7" s="32"/>
      <c r="M7" s="32"/>
      <c r="N7" s="32"/>
    </row>
    <row r="8" spans="1:16" ht="15.6" x14ac:dyDescent="0.3">
      <c r="C8" s="32"/>
      <c r="D8" s="32"/>
      <c r="E8" s="32"/>
      <c r="F8" s="32"/>
      <c r="G8" s="32"/>
      <c r="H8" s="32"/>
      <c r="I8" s="32"/>
      <c r="J8" s="32"/>
      <c r="K8" s="32"/>
      <c r="L8" s="32"/>
      <c r="M8" s="32"/>
      <c r="N8" s="32"/>
    </row>
    <row r="11" spans="1:16" x14ac:dyDescent="0.3">
      <c r="L11" s="26"/>
    </row>
  </sheetData>
  <mergeCells count="30">
    <mergeCell ref="A1:A3"/>
    <mergeCell ref="O1:O3"/>
    <mergeCell ref="O4:O6"/>
    <mergeCell ref="N1:N3"/>
    <mergeCell ref="P1:P3"/>
    <mergeCell ref="P4:P6"/>
    <mergeCell ref="B1:B3"/>
    <mergeCell ref="G1:G3"/>
    <mergeCell ref="C1:C3"/>
    <mergeCell ref="C4:C6"/>
    <mergeCell ref="D1:F1"/>
    <mergeCell ref="A4:A6"/>
    <mergeCell ref="J4:J6"/>
    <mergeCell ref="I4:I6"/>
    <mergeCell ref="H4:H6"/>
    <mergeCell ref="B4:B6"/>
    <mergeCell ref="M4:M6"/>
    <mergeCell ref="M1:M3"/>
    <mergeCell ref="H1:J1"/>
    <mergeCell ref="K1:L1"/>
    <mergeCell ref="D2:D3"/>
    <mergeCell ref="E2:E3"/>
    <mergeCell ref="F2:F3"/>
    <mergeCell ref="H2:J2"/>
    <mergeCell ref="D4:D6"/>
    <mergeCell ref="E4:E6"/>
    <mergeCell ref="K2:K3"/>
    <mergeCell ref="F4:F6"/>
    <mergeCell ref="G4:G6"/>
    <mergeCell ref="L2:L3"/>
  </mergeCells>
  <hyperlinks>
    <hyperlink ref="K4" r:id="rId1" display="Huvide konflikti vältimise ja korruptsiooni ennetamise kord." xr:uid="{55D1FE2A-8BF5-4438-A4B3-DA4C5348B789}"/>
    <hyperlink ref="N6" r:id="rId2" xr:uid="{824EA928-C3AA-4B3C-955F-67C11021DA1D}"/>
  </hyperlinks>
  <pageMargins left="0.7" right="0.7" top="0.75" bottom="0.75" header="0.3" footer="0.3"/>
  <pageSetup paperSize="9" orientation="portrait" horizontalDpi="4294967295" verticalDpi="4294967295" r:id="rId3"/>
  <extLst>
    <ext xmlns:x14="http://schemas.microsoft.com/office/spreadsheetml/2009/9/main" uri="{CCE6A557-97BC-4b89-ADB6-D9C93CAAB3DF}">
      <x14:dataValidations xmlns:xm="http://schemas.microsoft.com/office/excel/2006/main" count="3">
        <x14:dataValidation type="list" allowBlank="1" showInputMessage="1" showErrorMessage="1" xr:uid="{BC94B51A-53E1-4488-866A-CFBDCD001C35}">
          <x14:formula1>
            <xm:f>lisa!A1:A62</xm:f>
          </x14:formula1>
          <xm:sqref>N4</xm:sqref>
        </x14:dataValidation>
        <x14:dataValidation type="list" allowBlank="1" showInputMessage="1" showErrorMessage="1" xr:uid="{5443F71F-3383-45BE-9E2B-1FC3BDD901DF}">
          <x14:formula1>
            <xm:f>lisa!A1:A62</xm:f>
          </x14:formula1>
          <xm:sqref>N5</xm:sqref>
        </x14:dataValidation>
        <x14:dataValidation type="list" allowBlank="1" showInputMessage="1" showErrorMessage="1" xr:uid="{EE199C5E-55DD-4F7E-B0F3-EAE84601F4C0}">
          <x14:formula1>
            <xm:f>lisa!A1:A62</xm:f>
          </x14:formula1>
          <xm:sqref>N6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92875-9CFE-4801-A0F7-AC5A6FE290A5}">
  <dimension ref="A1:P10"/>
  <sheetViews>
    <sheetView topLeftCell="G1" zoomScaleNormal="100" workbookViewId="0">
      <selection activeCell="P10" sqref="P10"/>
    </sheetView>
  </sheetViews>
  <sheetFormatPr defaultRowHeight="14.4" x14ac:dyDescent="0.3"/>
  <cols>
    <col min="1" max="1" width="10.109375" customWidth="1"/>
    <col min="2" max="2" width="16.109375" customWidth="1"/>
    <col min="3" max="3" width="11.5546875" customWidth="1"/>
    <col min="4" max="4" width="22.33203125" customWidth="1"/>
    <col min="5" max="5" width="22" customWidth="1"/>
    <col min="6" max="6" width="21.88671875" customWidth="1"/>
    <col min="7" max="7" width="30.5546875" customWidth="1"/>
    <col min="8" max="8" width="12.5546875" customWidth="1"/>
    <col min="9" max="9" width="11.88671875" customWidth="1"/>
    <col min="10" max="10" width="12.33203125" customWidth="1"/>
    <col min="11" max="11" width="30.109375" customWidth="1"/>
    <col min="12" max="12" width="32.88671875" customWidth="1"/>
    <col min="13" max="13" width="20.109375" customWidth="1"/>
    <col min="14" max="14" width="22.88671875" customWidth="1"/>
    <col min="15" max="15" width="26.88671875" customWidth="1"/>
    <col min="16" max="16" width="53.6640625" customWidth="1"/>
  </cols>
  <sheetData>
    <row r="1" spans="1:16" ht="15.6" x14ac:dyDescent="0.3">
      <c r="A1" s="192" t="s">
        <v>74</v>
      </c>
      <c r="B1" s="192" t="s">
        <v>75</v>
      </c>
      <c r="C1" s="204" t="s">
        <v>76</v>
      </c>
      <c r="D1" s="193" t="s">
        <v>77</v>
      </c>
      <c r="E1" s="196"/>
      <c r="F1" s="197"/>
      <c r="G1" s="198" t="s">
        <v>78</v>
      </c>
      <c r="H1" s="192" t="s">
        <v>179</v>
      </c>
      <c r="I1" s="192"/>
      <c r="J1" s="192"/>
      <c r="K1" s="193" t="s">
        <v>80</v>
      </c>
      <c r="L1" s="196" t="s">
        <v>80</v>
      </c>
      <c r="M1" s="203" t="s">
        <v>81</v>
      </c>
      <c r="N1" s="213" t="s">
        <v>118</v>
      </c>
      <c r="O1" s="143" t="s">
        <v>83</v>
      </c>
      <c r="P1" s="216" t="s">
        <v>167</v>
      </c>
    </row>
    <row r="2" spans="1:16" ht="15.6" x14ac:dyDescent="0.3">
      <c r="A2" s="192"/>
      <c r="B2" s="192"/>
      <c r="C2" s="204"/>
      <c r="D2" s="200" t="s">
        <v>85</v>
      </c>
      <c r="E2" s="200" t="s">
        <v>86</v>
      </c>
      <c r="F2" s="192" t="s">
        <v>87</v>
      </c>
      <c r="G2" s="190"/>
      <c r="H2" s="192" t="s">
        <v>88</v>
      </c>
      <c r="I2" s="192"/>
      <c r="J2" s="192"/>
      <c r="K2" s="199" t="s">
        <v>89</v>
      </c>
      <c r="L2" s="200" t="s">
        <v>90</v>
      </c>
      <c r="M2" s="203"/>
      <c r="N2" s="214"/>
      <c r="O2" s="144"/>
      <c r="P2" s="216"/>
    </row>
    <row r="3" spans="1:16" ht="15.6" x14ac:dyDescent="0.3">
      <c r="A3" s="192"/>
      <c r="B3" s="192"/>
      <c r="C3" s="201"/>
      <c r="D3" s="201"/>
      <c r="E3" s="201"/>
      <c r="F3" s="192"/>
      <c r="G3" s="191"/>
      <c r="H3" s="91" t="s">
        <v>91</v>
      </c>
      <c r="I3" s="91" t="s">
        <v>92</v>
      </c>
      <c r="J3" s="91" t="s">
        <v>93</v>
      </c>
      <c r="K3" s="212"/>
      <c r="L3" s="201"/>
      <c r="M3" s="203"/>
      <c r="N3" s="215"/>
      <c r="O3" s="145"/>
      <c r="P3" s="216"/>
    </row>
    <row r="4" spans="1:16" ht="123.75" customHeight="1" x14ac:dyDescent="0.3">
      <c r="A4" s="207" t="s">
        <v>544</v>
      </c>
      <c r="B4" s="224" t="s">
        <v>169</v>
      </c>
      <c r="C4" s="224" t="s">
        <v>429</v>
      </c>
      <c r="D4" s="224" t="s">
        <v>545</v>
      </c>
      <c r="E4" s="224" t="s">
        <v>546</v>
      </c>
      <c r="F4" s="224" t="s">
        <v>547</v>
      </c>
      <c r="G4" s="207" t="s">
        <v>548</v>
      </c>
      <c r="H4" s="206">
        <v>3</v>
      </c>
      <c r="I4" s="206">
        <v>3</v>
      </c>
      <c r="J4" s="205">
        <f t="shared" ref="J4" si="0">H4*I4</f>
        <v>9</v>
      </c>
      <c r="K4" s="24" t="s">
        <v>690</v>
      </c>
      <c r="L4" s="20" t="s">
        <v>549</v>
      </c>
      <c r="M4" s="40" t="s">
        <v>550</v>
      </c>
      <c r="N4" s="92" t="s">
        <v>127</v>
      </c>
      <c r="O4" s="174" t="s">
        <v>128</v>
      </c>
      <c r="P4" s="40" t="s">
        <v>691</v>
      </c>
    </row>
    <row r="5" spans="1:16" ht="173.25" customHeight="1" x14ac:dyDescent="0.3">
      <c r="A5" s="207"/>
      <c r="B5" s="224"/>
      <c r="C5" s="224"/>
      <c r="D5" s="224"/>
      <c r="E5" s="224"/>
      <c r="F5" s="224"/>
      <c r="G5" s="207"/>
      <c r="H5" s="206"/>
      <c r="I5" s="206"/>
      <c r="J5" s="205"/>
      <c r="K5" s="20"/>
      <c r="L5" s="20" t="s">
        <v>551</v>
      </c>
      <c r="M5" s="40" t="s">
        <v>552</v>
      </c>
      <c r="N5" s="92" t="s">
        <v>127</v>
      </c>
      <c r="O5" s="176"/>
      <c r="P5" s="40" t="s">
        <v>692</v>
      </c>
    </row>
    <row r="6" spans="1:16" ht="15.6" x14ac:dyDescent="0.3">
      <c r="C6" s="32"/>
      <c r="D6" s="32"/>
      <c r="E6" s="32"/>
      <c r="F6" s="32"/>
      <c r="G6" s="32"/>
      <c r="H6" s="32"/>
      <c r="I6" s="32"/>
      <c r="J6" s="32"/>
      <c r="K6" s="32"/>
      <c r="L6" s="32"/>
      <c r="M6" s="32"/>
      <c r="N6" s="32"/>
      <c r="O6" s="123"/>
    </row>
    <row r="7" spans="1:16" ht="15.6" x14ac:dyDescent="0.3">
      <c r="C7" s="32"/>
      <c r="D7" s="32"/>
      <c r="E7" s="32"/>
      <c r="F7" s="32"/>
      <c r="G7" s="32"/>
      <c r="H7" s="32"/>
      <c r="I7" s="32"/>
      <c r="J7" s="32"/>
      <c r="K7" s="32"/>
      <c r="L7" s="32"/>
      <c r="M7" s="32"/>
      <c r="N7" s="32"/>
    </row>
    <row r="10" spans="1:16" x14ac:dyDescent="0.3">
      <c r="L10" s="26"/>
    </row>
  </sheetData>
  <mergeCells count="28">
    <mergeCell ref="P1:P3"/>
    <mergeCell ref="L2:L3"/>
    <mergeCell ref="J4:J5"/>
    <mergeCell ref="H2:J2"/>
    <mergeCell ref="O1:O3"/>
    <mergeCell ref="O4:O5"/>
    <mergeCell ref="N1:N3"/>
    <mergeCell ref="K2:K3"/>
    <mergeCell ref="K1:L1"/>
    <mergeCell ref="M1:M3"/>
    <mergeCell ref="H1:J1"/>
    <mergeCell ref="D4:D5"/>
    <mergeCell ref="E4:E5"/>
    <mergeCell ref="G4:G5"/>
    <mergeCell ref="H4:H5"/>
    <mergeCell ref="I4:I5"/>
    <mergeCell ref="F4:F5"/>
    <mergeCell ref="D1:F1"/>
    <mergeCell ref="G1:G3"/>
    <mergeCell ref="D2:D3"/>
    <mergeCell ref="E2:E3"/>
    <mergeCell ref="F2:F3"/>
    <mergeCell ref="A4:A5"/>
    <mergeCell ref="B4:B5"/>
    <mergeCell ref="C4:C5"/>
    <mergeCell ref="A1:A3"/>
    <mergeCell ref="B1:B3"/>
    <mergeCell ref="C1:C3"/>
  </mergeCells>
  <hyperlinks>
    <hyperlink ref="N5" r:id="rId1" xr:uid="{E9AAD7F5-4631-49B6-AC4A-7A28C4D39D4A}"/>
    <hyperlink ref="N4" r:id="rId2" xr:uid="{8CB8EBAA-F2E9-418C-ADE2-9FB7ABC7F8CC}"/>
  </hyperlinks>
  <pageMargins left="0.7" right="0.7" top="0.75" bottom="0.75" header="0.3" footer="0.3"/>
  <pageSetup paperSize="9" orientation="portrait" horizontalDpi="4294967295" verticalDpi="4294967295" r:id="rId3"/>
  <extLst>
    <ext xmlns:x14="http://schemas.microsoft.com/office/spreadsheetml/2009/9/main" uri="{CCE6A557-97BC-4b89-ADB6-D9C93CAAB3DF}">
      <x14:dataValidations xmlns:xm="http://schemas.microsoft.com/office/excel/2006/main" count="2">
        <x14:dataValidation type="list" allowBlank="1" showInputMessage="1" showErrorMessage="1" xr:uid="{475997A6-3FA2-4349-80E3-D06DA1571C3E}">
          <x14:formula1>
            <xm:f>lisa!A1:A62</xm:f>
          </x14:formula1>
          <xm:sqref>N5</xm:sqref>
        </x14:dataValidation>
        <x14:dataValidation type="list" allowBlank="1" showInputMessage="1" showErrorMessage="1" xr:uid="{809E56DE-2D80-44FF-8B1C-7C3701F5B0CE}">
          <x14:formula1>
            <xm:f>lisa!A1:A62</xm:f>
          </x14:formula1>
          <xm:sqref>N4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631DE-C216-4DB3-8B9E-000A6CAA03D0}">
  <dimension ref="A1:L32"/>
  <sheetViews>
    <sheetView showGridLines="0" zoomScaleNormal="100" workbookViewId="0">
      <pane ySplit="1" topLeftCell="A29" activePane="bottomLeft" state="frozen"/>
      <selection pane="bottomLeft" activeCell="I4" sqref="I4"/>
    </sheetView>
  </sheetViews>
  <sheetFormatPr defaultRowHeight="14.4" x14ac:dyDescent="0.3"/>
  <cols>
    <col min="1" max="1" width="6.5546875" customWidth="1"/>
    <col min="2" max="2" width="11.6640625" customWidth="1"/>
    <col min="3" max="3" width="16.6640625" customWidth="1"/>
    <col min="4" max="4" width="16.44140625" customWidth="1"/>
    <col min="5" max="5" width="46.44140625" customWidth="1"/>
    <col min="6" max="6" width="13.88671875" customWidth="1"/>
    <col min="7" max="7" width="14.109375" customWidth="1"/>
    <col min="8" max="8" width="14.33203125" customWidth="1"/>
    <col min="9" max="9" width="66.88671875" customWidth="1"/>
    <col min="10" max="10" width="83.6640625" style="62" customWidth="1"/>
    <col min="11" max="11" width="46.88671875" customWidth="1"/>
    <col min="12" max="12" width="51.33203125" customWidth="1"/>
    <col min="14" max="14" width="16" customWidth="1"/>
  </cols>
  <sheetData>
    <row r="1" spans="1:12" ht="86.4" customHeight="1" x14ac:dyDescent="0.3">
      <c r="A1" s="108" t="s">
        <v>553</v>
      </c>
      <c r="B1" s="109" t="s">
        <v>2</v>
      </c>
      <c r="C1" s="109" t="s">
        <v>554</v>
      </c>
      <c r="D1" s="110" t="s">
        <v>555</v>
      </c>
      <c r="E1" s="110" t="s">
        <v>556</v>
      </c>
      <c r="F1" s="111" t="s">
        <v>557</v>
      </c>
      <c r="G1" s="111" t="s">
        <v>558</v>
      </c>
      <c r="H1" s="111" t="s">
        <v>559</v>
      </c>
      <c r="I1" s="110" t="s">
        <v>693</v>
      </c>
      <c r="J1" s="110" t="s">
        <v>560</v>
      </c>
      <c r="K1" s="110" t="s">
        <v>561</v>
      </c>
      <c r="L1" s="110" t="s">
        <v>562</v>
      </c>
    </row>
    <row r="2" spans="1:12" ht="357" customHeight="1" x14ac:dyDescent="0.3">
      <c r="A2" s="29">
        <v>1</v>
      </c>
      <c r="B2" s="70" t="s">
        <v>94</v>
      </c>
      <c r="C2" s="28" t="str">
        <f>'Risk 1'!B4</f>
        <v>I (strategic, university-wide)</v>
      </c>
      <c r="D2" s="1" t="str">
        <f>'Risk 1'!C4</f>
        <v>Rector</v>
      </c>
      <c r="E2" s="1" t="str">
        <f>'Risk 1'!G4</f>
        <v>Long-term, consistent underestimation of management quality and management risks in the management of competitive funding agreements/projects puts the university’s competitiveness and reputation as a whole at high risk.</v>
      </c>
      <c r="F2" s="1">
        <f>'Risk 1'!H4</f>
        <v>4</v>
      </c>
      <c r="G2" s="1">
        <f>'Risk 1'!I4</f>
        <v>3</v>
      </c>
      <c r="H2" s="112">
        <f t="shared" ref="H2:H32" si="0">F2*G2</f>
        <v>12</v>
      </c>
      <c r="I2" s="1" t="str">
        <f>_xlfn.TEXTJOIN(CHAR(10), TRUE, 'Risk 1'!K4:K18)</f>
        <v>1. ALPHA 
Project RAK 26 "ALPHA project (introducing a user-centric approach to support activities provided by the academic and administrative and support units)"</v>
      </c>
      <c r="J2" s="1" t="str">
        <f>_xlfn.TEXTJOIN(CHAR(10), TRUE, 'Risk 1'!L4:L18)</f>
        <v xml:space="preserve">2. Implementation of ALPHA (RAK 26) together with related projects (RAK 6, RAK 12, RAK 22, RAK 52).
3. Project management policy (one entry, OOP, user-centred approach) synchronised in the administrative and support units. 
4. Clear division of roles between administrative and support and academic units throughout the life cycle of study, R&amp;D projects and business contracts. 
Related projects:
Project RAK 6  "Development of  user-centric support services of R&amp;D projects (incl. Alpha)"
Project RAK 12 "Optimization and quality improvement of business cooperation support processes (incl. ALPHA)"
Project RAK 52 “User-centered financial management services ( ALPHA sync)". 
5. A shared data exchange platform and information field for managing R&amp;D projects and business contracts and sharing information.  
Related projects:
Project RAK 6  "Development of  user-centric support services of R&amp;D projects (incl. Alpha)"
Project RAK 12 "Optimization and quality improvement of business cooperation support processes (incl. ALPHA)"
Project RAK 22 "Implementation of the IT development process and user experience sharing (ALPHA sync )"
6. The competency model for managers and its application. </v>
      </c>
      <c r="K2" s="1" t="str">
        <f>_xlfn.TEXTJOIN(CHAR(10), TRUE, 'Risk 1'!M4:M18)</f>
        <v xml:space="preserve">Rectorate Strategy Office/Rectorate 
Rectorate Strategy Office (the concept of decisions)/Research Administration Office, Technology Transfer Office, Office of Academic Affairs, Finance Office, IT Services Office; 
 Technology Transfer Office/Research Administration Office/Office of Academic Affairs + Finance Office/IT Services Office - application/implementation;  
Rectorate Strategy Office + Technology Transfer Office/ Research Administration Office/ Finance Office/ Information Technology Services - application/implementation; 
Director for Administration/Strategy Office/Academic managers  </v>
      </c>
      <c r="L2" s="1" t="str">
        <f>_xlfn.TEXTJOIN(CHAR(10), TRUE, 'Risk 1'!N4:N18)</f>
        <v xml:space="preserve">Research and development: research projects; 
Provision of support services for business cooperation; 
Research and development: research projects; 
Provision of support services for business cooperation; 
Research and development: research projects; 
Provision of support services for business cooperation; 
Research and development: research projects; 
Provision of support services for business cooperation; 
HR management </v>
      </c>
    </row>
    <row r="3" spans="1:12" ht="119.25" customHeight="1" x14ac:dyDescent="0.3">
      <c r="A3" s="29">
        <v>2</v>
      </c>
      <c r="B3" s="70" t="s">
        <v>15</v>
      </c>
      <c r="C3" s="28" t="str">
        <f>'Risk 2'!B4</f>
        <v>I (strategic, university-wide)</v>
      </c>
      <c r="D3" s="1" t="str">
        <f>'Risk 2'!C4</f>
        <v>Rector</v>
      </c>
      <c r="E3" s="1" t="str">
        <f>'Risk 2'!G4</f>
        <v>Lack of transparency of the university’s internal funding models and fund rules devalues the quality of confidence management.</v>
      </c>
      <c r="F3" s="1">
        <f>'Risk 2'!H4</f>
        <v>2</v>
      </c>
      <c r="G3" s="1">
        <f>'Risk 2'!I4</f>
        <v>2</v>
      </c>
      <c r="H3" s="112">
        <f t="shared" si="0"/>
        <v>4</v>
      </c>
      <c r="I3" s="1" t="str">
        <f>_xlfn.TEXTJOIN(CHAR(10), TRUE, 'Risk 2'!K4:K9)</f>
        <v xml:space="preserve">1. The Financial Regulations in force. 
3. The Rector’s directive regarding the creation of the funds. </v>
      </c>
      <c r="J3" s="1" t="str">
        <f>_xlfn.TEXTJOIN(CHAR(10), TRUE, 'Risk 2'!L4:L9)</f>
        <v xml:space="preserve">2. The new Financial Regulations (transparency at the university and school level). 
4. Making the allocations from the funds transparent on the intranet (funding decisions and reporting on the intranet). 
5. The deans shall disclose the principles of allocation of funds (in the explanatory memorandum of the school’s budget) and the allocations by department (teaching, research, business, support activities and general management) - it shall be laid down in the new Financial Regulations. </v>
      </c>
      <c r="K3" s="1" t="str">
        <f>_xlfn.TEXTJOIN(CHAR(10), TRUE, 'Risk 2'!M4:M9)</f>
        <v xml:space="preserve">Chief Financial Officer, Finance Office 
Finance Office and fund owners; 
Chief Financial Officer/deans </v>
      </c>
      <c r="L3" s="1" t="str">
        <f>_xlfn.TEXTJOIN(CHAR(10), TRUE, 'Risk 2'!N4:N9)</f>
        <v>Financial management
Financial management
Financial management</v>
      </c>
    </row>
    <row r="4" spans="1:12" ht="255.9" customHeight="1" x14ac:dyDescent="0.3">
      <c r="A4" s="29">
        <v>3</v>
      </c>
      <c r="B4" s="70" t="s">
        <v>17</v>
      </c>
      <c r="C4" s="28" t="str">
        <f>'Risk 3'!B4</f>
        <v>I (strategic, university-wide)</v>
      </c>
      <c r="D4" s="1" t="str">
        <f>'Risk 3'!C4</f>
        <v>Rector</v>
      </c>
      <c r="E4" s="1" t="str">
        <f>'Risk 3'!G4</f>
        <v>Inadequate readiness of the university to prevent or mitigate risks resulting from changes in state policies, laws and funding measures puts the financial continuity and competitiveness of the university at risk.</v>
      </c>
      <c r="F4" s="1">
        <f>'Risk 3'!H4</f>
        <v>3</v>
      </c>
      <c r="G4" s="1">
        <f>'Risk 3'!I4</f>
        <v>4</v>
      </c>
      <c r="H4" s="112">
        <f t="shared" si="0"/>
        <v>12</v>
      </c>
      <c r="I4" s="1" t="str">
        <f>_xlfn.TEXTJOIN(CHAR(10), TRUE, 'Risk 3'!K4:K10)</f>
        <v xml:space="preserve">1. Communication with ministry officials and politicians. 
2. Policy development through various institutions Research and Development Council, Universities Estonia, working group of the Organisation of Research and Development Act.
4. The Rectorate Strategy Office, the policy unit of the Research Administration Office have been established, the analytical capabilities of the university are strengthened.
8. RAK-project on the strategy for internationalization.
RAK 32 “Agreeing on strategic directions and principles of internationalization" </v>
      </c>
      <c r="J4" s="1" t="str">
        <f>_xlfn.TEXTJOIN(CHAR(10), TRUE, 'Risk 3'!L4:L10)</f>
        <v>3. Lobbying by the University Board, lobbying with the committees of the Parliament, lobbying with the ministers and the government, lobbying prior to elections.
5. Agreeing on the development of strategies and policies and concrete roles at the level of the Rectorate.
6. Development of the position of the university as an economic engine as laid down in the Strategic Plan, including development of cooperation programs and agreements with professional associations and launching of major strategic projects.
7. Continuous communication with research and development advisers and synchronisation of cooperation activities, agreeing on the leading unit.
9. To review the current internationalization strategy - whether to prepare a crisis plan and activities to mitigate and prevent drastic scenarios of alien policy changes - activities targeted at students and activities targeted at researchers + e.g. to send PhD students in strategic fields to study abroad and use scholarship funds to tie them with and make them return to TalTech after their post-doctoral research in order to launch new  tenures and research fields.</v>
      </c>
      <c r="K4" s="1" t="str">
        <f>_xlfn.TEXTJOIN(CHAR(10), TRUE, 'Risk 3'!M4:M10)</f>
        <v>University Board/Rector/Rectorate; 
Rectorate Strategy Office + related parties - Research Administration Office/Office of Academic Affairs/Technology Transfer Office/Finance Office 
Vice-Rector for Entrepreneurship 
Concept of the decision (Rectorate Strategy Office) and implementation (Technology Transfer Office/Research Administration Office)
Head of International Cooperation/Vice-Rector for Research/Vice-Rector for Academic Affairs, etc.;</v>
      </c>
      <c r="L4" s="1" t="str">
        <f>_xlfn.TEXTJOIN(CHAR(10), TRUE, 'Risk 3'!N4:N10)</f>
        <v xml:space="preserve">Strategic management 
Policy development 
Strategic management 
Strategic management of entrepreneurship activities,
Strategic management 
Strategic management </v>
      </c>
    </row>
    <row r="5" spans="1:12" ht="121.5" customHeight="1" x14ac:dyDescent="0.3">
      <c r="A5" s="29">
        <v>4</v>
      </c>
      <c r="B5" s="70" t="s">
        <v>20</v>
      </c>
      <c r="C5" s="28" t="str">
        <f>'Risk 4'!B4</f>
        <v>II (sectoral risk)</v>
      </c>
      <c r="D5" s="1" t="str">
        <f>'Risk 4'!C4</f>
        <v>Head of International Cooperation</v>
      </c>
      <c r="E5" s="1" t="str">
        <f>'Risk 4'!G4</f>
        <v>Insufficient awareness and failure to see security, external relations related and political risks in selecting cooperation partners can cause reputational damage.</v>
      </c>
      <c r="F5" s="1">
        <f>'Risk 4'!H4</f>
        <v>3</v>
      </c>
      <c r="G5" s="1">
        <f>'Risk 4'!I4</f>
        <v>3</v>
      </c>
      <c r="H5" s="112">
        <f t="shared" si="0"/>
        <v>9</v>
      </c>
      <c r="I5" s="1" t="str">
        <f>_xlfn.TEXTJOIN(CHAR(10), TRUE, 'Risk 4'!K4:K8)</f>
        <v xml:space="preserve">1. Various trainings and other awareness-raising activities for the members of the university. </v>
      </c>
      <c r="J5" s="1" t="str">
        <f>_xlfn.TEXTJOIN(CHAR(10), TRUE, 'Risk 4'!L4:L8)</f>
        <v xml:space="preserve">2. Regular contacts between the representatives of various national security and policy authorities , members of the university management board and persons coordinating international cooperation.  </v>
      </c>
      <c r="K5" s="1" t="str">
        <f>_xlfn.TEXTJOIN(CHAR(10), TRUE, 'Risk 4'!M4:M8)</f>
        <v>Rectorate Strategy Office - Head of International Cooperation + security coordinator;</v>
      </c>
      <c r="L5" s="1" t="str">
        <f>_xlfn.TEXTJOIN(CHAR(10), TRUE, 'Risk 4'!N4:N8)</f>
        <v xml:space="preserve">Management of international cooperation 
Management of international cooperation </v>
      </c>
    </row>
    <row r="6" spans="1:12" ht="152.4" customHeight="1" x14ac:dyDescent="0.3">
      <c r="A6" s="29">
        <v>5</v>
      </c>
      <c r="B6" s="70" t="s">
        <v>563</v>
      </c>
      <c r="C6" s="28" t="str">
        <f>'Risk 5'!B4</f>
        <v>I (strategic, university-wide)</v>
      </c>
      <c r="D6" s="1" t="str">
        <f>'Risk 5'!C4</f>
        <v>Vice-Rector for Research</v>
      </c>
      <c r="E6" s="1" t="str">
        <f>'Risk 5'!G4</f>
        <v>The financial uncertainty and underfunding of the tenure system undermines the sustainability and attractiveness of an academic career in the long run.</v>
      </c>
      <c r="F6" s="1">
        <f>'Risk 5'!H4</f>
        <v>3</v>
      </c>
      <c r="G6" s="1">
        <f>'Risk 5'!I4</f>
        <v>3</v>
      </c>
      <c r="H6" s="112">
        <f t="shared" si="0"/>
        <v>9</v>
      </c>
      <c r="I6" s="1" t="str">
        <f>_xlfn.TEXTJOIN(CHAR(10), TRUE, 'Risk 5'!K4:K10)</f>
        <v xml:space="preserve">1. The new Financial Regulations lay down clearly the financing principles of the tenure systems; the analysis of and support for deciding on tenured positions BASED ON THE CRITERIA (Power BI reports).  </v>
      </c>
      <c r="J6" s="1" t="str">
        <f>_xlfn.TEXTJOIN(CHAR(10), TRUE, 'Risk 5'!L4:L10)</f>
        <v>2. Enforcing, incl. communication and monitoring of implementation, of the Financial Regulations. 
3. Increase of the funding of the  general research fund at the expense of the increase in the volume of the overhead fee for projects and contracts.  More projects and fewer overhead fee exemptions. 
4. More extensive lobbying in society to explain the importance of science and higher education (in order to increase baseline funding). 
5. Enforcing the university's career model (tenure funding, career opportunities, quality criteria, attestation)</v>
      </c>
      <c r="K6" s="1" t="str">
        <f>_xlfn.TEXTJOIN(CHAR(10), TRUE, 'Risk 5'!M4:M10)</f>
        <v>Research Administration Office
Finance Office 
Research Administration Office/Technology Transfer Office
Rector/Rectorate/University Board;
See also Risk 3 action 3 and action 5; 
Research Administration Office - informing. 
Deans and academic managers - enforcement;</v>
      </c>
      <c r="L6" s="1" t="str">
        <f>_xlfn.TEXTJOIN(CHAR(10), TRUE, 'Risk 5'!N4:N10)</f>
        <v xml:space="preserve">Strategic management of research;
Financial management
Research and development: research projects; 
Strategic management 
HR management </v>
      </c>
    </row>
    <row r="7" spans="1:12" ht="108.9" customHeight="1" x14ac:dyDescent="0.3">
      <c r="A7" s="29">
        <v>6</v>
      </c>
      <c r="B7" s="70" t="s">
        <v>25</v>
      </c>
      <c r="C7" s="28" t="str">
        <f>'Risk 6'!B4</f>
        <v>I (strategic, university-wide)</v>
      </c>
      <c r="D7" s="1" t="str">
        <f>'Risk 6'!C4</f>
        <v>Vice-Rector for Research</v>
      </c>
      <c r="E7" s="1" t="str">
        <f>'Risk 6'!G4</f>
        <v>Lack of proactive internal coordination in initiating horizontal cooperation may lead to failure to obtain financing from key funding measures.</v>
      </c>
      <c r="F7" s="1">
        <f>'Risk 6'!H4</f>
        <v>3</v>
      </c>
      <c r="G7" s="1">
        <f>'Risk 6'!I4</f>
        <v>2</v>
      </c>
      <c r="H7" s="112">
        <f t="shared" si="0"/>
        <v>6</v>
      </c>
      <c r="I7" s="1" t="str">
        <f>_xlfn.TEXTJOIN(CHAR(10), TRUE, 'Risk 6'!K4:K10)</f>
        <v xml:space="preserve">1. Defining the strategic research areas. 
3. Encouraging contacts between researchers within the university (general courses of doctoral studies, the grant accelerator, trainings, etc.).  </v>
      </c>
      <c r="J7" s="1" t="str">
        <f>_xlfn.TEXTJOIN(CHAR(10), TRUE, 'Risk 6'!L4:L10)</f>
        <v>2. Determining the activities and providing support services for the strategic research areas, finding and supporting the leaders of these activities.
Project RAK 4 -"Developing focus topics and linking them to university management decisions"</v>
      </c>
      <c r="K7" s="1" t="str">
        <f>_xlfn.TEXTJOIN(CHAR(10), TRUE, 'Risk 6'!M4:M10)</f>
        <v xml:space="preserve">Research Administration Office </v>
      </c>
      <c r="L7" s="1" t="str">
        <f>_xlfn.TEXTJOIN(CHAR(10), TRUE, 'Risk 6'!N4:N10)</f>
        <v>Strategic management of research;
Strategic management of research;</v>
      </c>
    </row>
    <row r="8" spans="1:12" ht="132.6" customHeight="1" x14ac:dyDescent="0.3">
      <c r="A8" s="29">
        <v>7</v>
      </c>
      <c r="B8" s="70" t="s">
        <v>564</v>
      </c>
      <c r="C8" s="28" t="str">
        <f>'Risk 7'!B4</f>
        <v>I (strategic, university-wide)</v>
      </c>
      <c r="D8" s="1" t="str">
        <f>'Risk 7'!C4</f>
        <v>Vice-Rector for Research</v>
      </c>
      <c r="E8" s="1" t="str">
        <f>'Risk 7'!G4</f>
        <v>The interruption of the funding of research groups puts the sustainability of research groups and research directions at risk.</v>
      </c>
      <c r="F8" s="1">
        <f>'Risk 7'!H4</f>
        <v>3</v>
      </c>
      <c r="G8" s="1">
        <f>'Risk 7'!I4</f>
        <v>2</v>
      </c>
      <c r="H8" s="112">
        <f t="shared" si="0"/>
        <v>6</v>
      </c>
      <c r="I8" s="1" t="str">
        <f>_xlfn.TEXTJOIN(CHAR(10), TRUE, 'Risk 7'!K4:K10)</f>
        <v>1. The principles of funding tenured positions  is clearly laid down in the Financial Regulations.
2. Bridge funding for young scientists. 
3. Department’s reserves. Using the surplus funds for the school. 
4. Temporary execution of other projects (up to 2 years). 
5. A sufficient number of research groups allows joining other groups temporarily.</v>
      </c>
      <c r="J8" s="1" t="str">
        <f>_xlfn.TEXTJOIN(CHAR(10), TRUE, 'Risk 7'!L4:L10)</f>
        <v>6. Even greater support in applying for projects (diversification and planning of long-term activities of the research group) - a preventive and proactive measure. 
7. Increasing the viability of research groups (8.5 FTE, tenure and the share of external funding) and monitoring -  establishing quality requirements for research groups.</v>
      </c>
      <c r="K8" s="1" t="str">
        <f>_xlfn.TEXTJOIN(CHAR(10), TRUE, 'Risk 7'!M4:M10)</f>
        <v xml:space="preserve">PI (principal investigator)/ the department; 
Research Administration Office + Technology Transfer Office - helps to diversify the revenue portfolio of research groups through business cooperation; </v>
      </c>
      <c r="L8" s="1" t="str">
        <f>_xlfn.TEXTJOIN(CHAR(10), TRUE, 'Risk 7'!N4:N10)</f>
        <v>Financial management
Strategic management of research;
Financial management
Strategic management of research;
Strategic management of research;
Research and development: research projects; 
Strategic management of research;</v>
      </c>
    </row>
    <row r="9" spans="1:12" ht="170.4" customHeight="1" x14ac:dyDescent="0.3">
      <c r="A9" s="29">
        <v>8</v>
      </c>
      <c r="B9" s="70" t="s">
        <v>27</v>
      </c>
      <c r="C9" s="28" t="str">
        <f>'Risk 8'!B4</f>
        <v>I (strategic, university-wide)</v>
      </c>
      <c r="D9" s="1" t="str">
        <f>'Risk 8'!C4</f>
        <v>Vice-Rector for Research</v>
      </c>
      <c r="E9" s="1" t="str">
        <f>'Risk 8'!G4</f>
        <v>Unmanaged education and research infrastructure lifespan can hinder competitive teaching and learning and research activities.</v>
      </c>
      <c r="F9" s="1">
        <f>'Risk 8'!H4</f>
        <v>3</v>
      </c>
      <c r="G9" s="1">
        <f>'Risk 8'!I4</f>
        <v>2</v>
      </c>
      <c r="H9" s="112">
        <f t="shared" si="0"/>
        <v>6</v>
      </c>
      <c r="I9" s="1" t="str">
        <f>_xlfn.TEXTJOIN(CHAR(10), TRUE, 'Risk 8'!K4:K10)</f>
        <v>1. Mapping of the infrastructure, seeking funding opportunities, participation in the development of funding measures..  
5. The IT Services Office has mapped a dozen or so older host computers in the research infrastructure/computers  (fully disconnected from the network or with restricted network connection) that need to be replaced.</v>
      </c>
      <c r="J9" s="1" t="str">
        <f>_xlfn.TEXTJOIN(CHAR(10), TRUE, 'Risk 8'!L4:L10)</f>
        <v>2. Project RAK 11  "Development of a sustainable (cross) use and funding model for research laboratories"
3. Project RAK 31 "Efficient and sustainable management of TalTech infrastructures" 
4. Development and implementation of the infrastructure cost/benefit analysis models; improving joint planning and cross-use of the infrastructure. 
6. Project RAK 53  "Improving the quality of e-learning and e-support"
7. Project RAK 55 “Development of a digital environment supporting degree studies".
8. Project RAK 54  "Improving hybrid learning capacities in classrooms".</v>
      </c>
      <c r="K9" s="1" t="str">
        <f>_xlfn.TEXTJOIN(CHAR(10), TRUE, 'Risk 8'!M4:M10)</f>
        <v>Research Administration Office 
Rectorate Strategy Office + input from the Research Administration Office/ Real Estate Office/Office of Academic Affairs; 
Research Administration Office 
Department  
Office of Academic Affairs;
Office of Academic Affairs;
Office of Academic Affairs;</v>
      </c>
      <c r="L9" s="1" t="str">
        <f>_xlfn.TEXTJOIN(CHAR(10), TRUE, 'Risk 8'!N4:N10)</f>
        <v xml:space="preserve">Management of the research infrastructure 
Coordinating the infrastructures; 
Management of the research infrastructure 
IT management; 
Management of the education infrastructure 
Management of the education infrastructure 
Management of the education infrastructure </v>
      </c>
    </row>
    <row r="10" spans="1:12" ht="161.1" customHeight="1" x14ac:dyDescent="0.3">
      <c r="A10" s="29">
        <v>9</v>
      </c>
      <c r="B10" s="70" t="s">
        <v>28</v>
      </c>
      <c r="C10" s="28" t="str">
        <f>'Risk 9'!B4</f>
        <v>II (sectoral risk)</v>
      </c>
      <c r="D10" s="1" t="str">
        <f>'Risk 9'!C4</f>
        <v>Head of the Research Administration Office</v>
      </c>
      <c r="E10" s="1" t="str">
        <f>'Risk 9'!G4</f>
        <v>Violation (disregarding) of academic integrity and good scientific practice in research.</v>
      </c>
      <c r="F10" s="1">
        <f>'Risk 9'!H4</f>
        <v>4</v>
      </c>
      <c r="G10" s="1">
        <f>'Risk 9'!I4</f>
        <v>1</v>
      </c>
      <c r="H10" s="112">
        <f t="shared" si="0"/>
        <v>4</v>
      </c>
      <c r="I10" s="1" t="str">
        <f>_xlfn.TEXTJOIN(CHAR(10), TRUE, 'Risk 9'!K4:K10)</f>
        <v>1. Preventive action - informing on the issues of academic integrity at the school and department level, all the members of the Academic Ethics Committee appointed from the schools disseminate information.  
3. Information materials on academic integrity, good practice, etc. are available on the intranet in Estonian and English.  
5. The Code of Academic Ethics provides the general framework; 
To support and develop ethics related issues the project RAK_69 “Ethical people in an ethical university” has been launched.</v>
      </c>
      <c r="J10" s="1" t="str">
        <f>_xlfn.TEXTJOIN(CHAR(10), TRUE, 'Risk 9'!L4:L10)</f>
        <v xml:space="preserve">2. More active dissemination of information takes place e.g. at the beginning of an academic year, in the framework of the onboarding program for new employees, from programme directors to PhD students.  
4. In addition, materials will be prepared by the Academic Ethics Committee and in the framework of the RAK project for informing and training different target groups.  </v>
      </c>
      <c r="K10" s="1" t="str">
        <f>_xlfn.TEXTJOIN(CHAR(10), TRUE, 'Risk 9'!M4:M10)</f>
        <v xml:space="preserve">Research Administration Office </v>
      </c>
      <c r="L10" s="1" t="str">
        <f>_xlfn.TEXTJOIN(CHAR(10), TRUE, 'Risk 9'!N4:N10)</f>
        <v xml:space="preserve">Ethics; 
Ethics; 
Ethics; </v>
      </c>
    </row>
    <row r="11" spans="1:12" ht="224.4" customHeight="1" x14ac:dyDescent="0.3">
      <c r="A11" s="29">
        <v>10</v>
      </c>
      <c r="B11" s="70" t="s">
        <v>30</v>
      </c>
      <c r="C11" s="28" t="str">
        <f>'Risk 10'!B4</f>
        <v xml:space="preserve">I (strategic, university-wide) </v>
      </c>
      <c r="D11" s="1" t="str">
        <f>'Risk 10'!C4</f>
        <v>Vice-Rector for Research (shall involve Vice-Rector for Academic Affairs)</v>
      </c>
      <c r="E11" s="1" t="str">
        <f>'Risk 10'!G4</f>
        <v>Failing to build an adequate next Estonian-speaking academic generation puts the sustainability of Estonian-language higher education and the competitiveness of research at risk.</v>
      </c>
      <c r="F11" s="1">
        <f>'Risk 10'!H4</f>
        <v>3</v>
      </c>
      <c r="G11" s="1">
        <f>'Risk 10'!I4</f>
        <v>3</v>
      </c>
      <c r="H11" s="112">
        <f t="shared" si="0"/>
        <v>9</v>
      </c>
      <c r="I11" s="1" t="str">
        <f>_xlfn.TEXTJOIN(CHAR(10), TRUE, 'Risk 10'!K4:K12)</f>
        <v>1. The university shall introduce more itself as an employer - make professors more visible.  
2.  Greater recognition of the value of teaching in the university’s career model (teaching track Associate Professors, evaluating teaching experience upon the selection and attestation of tenured professors).  
5. Participation of top researchers in teaching (attestations and key performance indicators of the Strategic Plan - the share of teaching staff with a doctoral degree).</v>
      </c>
      <c r="J11" s="1" t="str">
        <f>_xlfn.TEXTJOIN(CHAR(10), TRUE, 'Risk 10'!L4:L12)</f>
        <v xml:space="preserve">3. Increasing the baseline funding of higher education and research 
See also Risk 3 measure 3
4. Integrating the teaching staff (lecturers, senior lecturers) into research groups. 
6. Introducing career paths to students, involving students in research groups. 
 7. Additional language training for international employees. </v>
      </c>
      <c r="K11" s="1" t="str">
        <f>_xlfn.TEXTJOIN(CHAR(10), TRUE, 'Risk 10'!M4:M12)</f>
        <v xml:space="preserve">Research Administration Office/Office of Academic Affairs/Marketing and Communications Office  
Vice-Rector for Research/Vice-Rector for Academic Affairs 
Vice-Rector for Academic Affairs and Vice-Rector for Research (state funding)/ principal investigator (attracting more competitive funding); see also Risk 12 measure 2.
Heads of departments /principal investigator; 
Vice-Rector for Academic Affairs/ Vice-Rector for Research/deans; 
Office of Academic Affairs/ Research Administration Office (the policy of research groups) / programme directors/principal investigator;
Human Resources Office </v>
      </c>
      <c r="L11" s="1" t="str">
        <f>_xlfn.TEXTJOIN(CHAR(10), TRUE, 'Risk 10'!N4:N12)</f>
        <v xml:space="preserve">HR management 
HR management 
Strategic management 
Strategic management of research;
Strategic management of teaching
Degree studies 
HR management </v>
      </c>
    </row>
    <row r="12" spans="1:12" ht="144.6" customHeight="1" x14ac:dyDescent="0.3">
      <c r="A12" s="29">
        <v>11</v>
      </c>
      <c r="B12" s="70" t="s">
        <v>565</v>
      </c>
      <c r="C12" s="28" t="str">
        <f>'Risk 11'!B4</f>
        <v>II (sectoral risk)</v>
      </c>
      <c r="D12" s="1" t="str">
        <f>'Risk 11'!C4</f>
        <v>Study Director</v>
      </c>
      <c r="E12" s="1" t="str">
        <f>'Risk 11'!G4</f>
        <v>Damage to the reputation and credibility of the university due to violation of good practices of teaching and research ethics in I and II level of studies.</v>
      </c>
      <c r="F12" s="1">
        <f>'Risk 11'!H4</f>
        <v>2</v>
      </c>
      <c r="G12" s="1">
        <f>'Risk 11'!I4</f>
        <v>3</v>
      </c>
      <c r="H12" s="112">
        <f t="shared" si="0"/>
        <v>6</v>
      </c>
      <c r="I12" s="1" t="str">
        <f>_xlfn.TEXTJOIN(CHAR(10), TRUE, 'Risk 11'!K4:K10)</f>
        <v xml:space="preserve">1. All graduation thesis and several other student papers (essays, lab reports) undergo a plagiarism check.  
3. The schools have prepared guidelines for writing graduation theses. The study programmes include courses that address research-related details.  
5. The university’s legislation sets out measures for cases where there is evidence of plagiarism or other violations of good academic practice.  </v>
      </c>
      <c r="J12" s="1" t="str">
        <f>_xlfn.TEXTJOIN(CHAR(10), TRUE, 'Risk 11'!L4:L10)</f>
        <v xml:space="preserve">2. In autumn, a document on the good practice in learning and teaching will be completed, where special emphasis will be put on the issues of ethics. 
4. Continuous awareness-raising efforts and checking and condemning plagiarism. 
6. To define the supervisor’s role and responsibilities. </v>
      </c>
      <c r="K12" s="1" t="str">
        <f>_xlfn.TEXTJOIN(CHAR(10), TRUE, 'Risk 11'!M4:M10)</f>
        <v xml:space="preserve">Office of Academic Affairs / supervisor 
Office of Academic Affairs/ Programme Director 
Office of Academic Affairs/ Dean / Programme Director </v>
      </c>
      <c r="L12" s="1" t="str">
        <f>_xlfn.TEXTJOIN(CHAR(10), TRUE, 'Risk 11'!N4:N10)</f>
        <v xml:space="preserve">Degree studies 
Degree studies 
Ethics; </v>
      </c>
    </row>
    <row r="13" spans="1:12" ht="156" customHeight="1" x14ac:dyDescent="0.3">
      <c r="A13" s="29">
        <v>12</v>
      </c>
      <c r="B13" s="70" t="s">
        <v>566</v>
      </c>
      <c r="C13" s="28" t="str">
        <f>'Risk 12'!B4</f>
        <v>I (strategic, university-wide)</v>
      </c>
      <c r="D13" s="1" t="str">
        <f>'Risk 12'!C4</f>
        <v>Vice-Rector for Academic Affairs (shall involve Vice-Rector for Research)</v>
      </c>
      <c r="E13" s="1" t="str">
        <f>'Risk 12'!G4</f>
        <v>The low competitiveness of an academic career (relatively low wages of teaching staff/PhD students/researchers on the labour market) makes it difficult to recruit and retain staff and attract a new generation of teaching staff.</v>
      </c>
      <c r="F13" s="1">
        <f>'Risk 12'!H4</f>
        <v>5</v>
      </c>
      <c r="G13" s="1">
        <f>'Risk 12'!I4</f>
        <v>4</v>
      </c>
      <c r="H13" s="112">
        <f t="shared" si="0"/>
        <v>20</v>
      </c>
      <c r="I13" s="1" t="str">
        <f>_xlfn.TEXTJOIN(CHAR(10), TRUE, 'Risk 12'!K4:K10)</f>
        <v>1. The position of Early Stage Researcher. 
2. No wage ceiling. If the unit can provide funding, the amount of the wages can be set at the level of the wage market. 
See also Risk 13 measure 1</v>
      </c>
      <c r="J13" s="1" t="str">
        <f>_xlfn.TEXTJOIN(CHAR(10), TRUE, 'Risk 12'!L4:L10)</f>
        <v xml:space="preserve">3. Increase in state funding (KPI of the Strategic Plan). Lobbying in the Ministry of Education and Research.
4. New Financial Regulations that help raise awareness of the importance of teaching. 
5. To increase the wages of the teaching staff (different categories) using the additional funds received by the university.
6. Strong research groups that can pay additional remuneration to academic staff (including teaching staff and in order to attract talented PhD students). </v>
      </c>
      <c r="K13" s="1" t="str">
        <f>_xlfn.TEXTJOIN(CHAR(10), TRUE, 'Risk 12'!M4:M10)</f>
        <v>Research Administration Office/ Ddeans; 
Human Resources Office 
Office of Academic Affairs; 
Office of Academic Affairs / Finance Office
Dean/Heads of Departments (implementation);
Research Administration Office; 
See also the viability of research groups - Risk 7.</v>
      </c>
      <c r="L13" s="1" t="str">
        <f>_xlfn.TEXTJOIN(CHAR(10), TRUE, 'Risk 12'!N4:N10)</f>
        <v>Doctoral studies 
HR management 
Strategic management 
Strategic management of teaching
Strategic management of teaching
Strategic management of research;</v>
      </c>
    </row>
    <row r="14" spans="1:12" ht="175.5" customHeight="1" x14ac:dyDescent="0.3">
      <c r="A14" s="29">
        <v>13</v>
      </c>
      <c r="B14" s="70" t="s">
        <v>567</v>
      </c>
      <c r="C14" s="28" t="str">
        <f>'Risk 13'!B4</f>
        <v>II (sectoral risk)</v>
      </c>
      <c r="D14" s="1" t="str">
        <f>'Risk 13'!C4</f>
        <v xml:space="preserve">Director for Administration </v>
      </c>
      <c r="E14" s="1" t="str">
        <f>'Risk 13'!G4</f>
        <v>Limited opportunities to recruit and keep top professionals in the field at the university, affects the competitiveness of the university in the long term.</v>
      </c>
      <c r="F14" s="1">
        <f>'Risk 13'!H4</f>
        <v>2</v>
      </c>
      <c r="G14" s="1">
        <f>'Risk 13'!I4</f>
        <v>3</v>
      </c>
      <c r="H14" s="112">
        <f t="shared" si="0"/>
        <v>6</v>
      </c>
      <c r="I14" s="1" t="str">
        <f>_xlfn.TEXTJOIN(CHAR(10), TRUE, 'Risk 13'!K4:K14)</f>
        <v>1. No wage ceiling. If the unit can provide funding, the amount of the wages can be set at the level of the wage market.
2. The reputation of the university is good and improving, the working environment of the university is appealing.
4. The organization of work at the university makes it possible to maintain a good work-life balance if desired.
5. The development of central support services is aimed at reducing the administrative problems of employees and simplifying solutions. (RAK projects)</v>
      </c>
      <c r="J14" s="1" t="str">
        <f>_xlfn.TEXTJOIN(CHAR(10), TRUE, 'Risk 13'!L4:L14)</f>
        <v xml:space="preserve">3. Creation and launch of the university's employer brand. Consciously increasing the prominence and visibility of the top performers. 
 6. Project RAK 51  "Improving the availability and satisfaction with support services”
7. Projec tRAK 50 "Establishing support passports and service level standards".
8. To make the leadership program available and update it. The development of leadership skills helps to increase the ability of units to support the improvement of the working environment and remuneration of top performers.
9. Development and implementation of employee onboarding programs. 
10. Development and implementation of employee offboarding programs (incl. development of the culture of exit interviews). </v>
      </c>
      <c r="K14" s="1" t="str">
        <f>_xlfn.TEXTJOIN(CHAR(10), TRUE, 'Risk 13'!M4:M14)</f>
        <v xml:space="preserve">Human Resources Office 
Human Resources Office / Marketing and Communications Office; 
Human Resources Office/ immediate superiors 
Human Resources Office/ Support Service Development Manager 
Human Resources Office/ Academic managers 
Human Resources Office/ Academic managers 
Human Resources Office/ Academic managers </v>
      </c>
      <c r="L14" s="1" t="str">
        <f>_xlfn.TEXTJOIN(CHAR(10), TRUE, 'Risk 13'!N4:N14)</f>
        <v xml:space="preserve">HR management 
Marketing and communication; 
HR management 
HR management 
Quality monitoring 
Quality management; 
HR management 
HR management 
HR management </v>
      </c>
    </row>
    <row r="15" spans="1:12" ht="173.4" customHeight="1" x14ac:dyDescent="0.3">
      <c r="A15" s="29">
        <v>14</v>
      </c>
      <c r="B15" s="70" t="s">
        <v>39</v>
      </c>
      <c r="C15" s="28" t="str">
        <f>'Risk 14'!B4</f>
        <v>II (sectoral risk)</v>
      </c>
      <c r="D15" s="1" t="str">
        <f>'Risk 14'!C4</f>
        <v xml:space="preserve">Director for Administration </v>
      </c>
      <c r="E15" s="1" t="str">
        <f>'Risk 14'!G4</f>
        <v>Lack of clarity regarding resignation of underperforming  tenured professors damages the reputation of the academic career and the dignity of professors.</v>
      </c>
      <c r="F15" s="1">
        <f>'Risk 14'!H4</f>
        <v>4</v>
      </c>
      <c r="G15" s="1">
        <f>'Risk 14'!I4</f>
        <v>1</v>
      </c>
      <c r="H15" s="112">
        <f t="shared" si="0"/>
        <v>4</v>
      </c>
      <c r="I15" s="1" t="str">
        <f>_xlfn.TEXTJOIN(CHAR(10), TRUE, 'Risk 14'!K4:K9)</f>
        <v xml:space="preserve">1. Appointment to Professor Emeritus/Emerita status is a valued opportunity for transitioning of well-performing professors to retirement.
2. Attestation and annual interviews also ensure that tenured professors are constantly aware of the evaluation of their work performance and help to avoid the unpleasantness of sudden resignation resulting from underperformance.
3. Providing support to managers in solving personal, complex cases - staff and communication </v>
      </c>
      <c r="J15" s="1" t="str">
        <f>_xlfn.TEXTJOIN(CHAR(10), TRUE, 'Risk 14'!L4:L9)</f>
        <v>4. Development of leadership skills, regular feedback on work performance</v>
      </c>
      <c r="K15" s="1" t="str">
        <f>_xlfn.TEXTJOIN(CHAR(10), TRUE, 'Risk 14'!M4:M9)</f>
        <v xml:space="preserve">Human Resources Office    
Immediate superior/ head of the research group/director/dean 
Human Resources Office/immediate superior (incl. appraisal interviews)/deans/directors   
Immediate superior/ head of the research group/director/dean </v>
      </c>
      <c r="L15" s="1" t="str">
        <f>_xlfn.TEXTJOIN(CHAR(10), TRUE, 'Risk 14'!N4:N9)</f>
        <v xml:space="preserve">HR management 
HR management 
HR management 
HR management </v>
      </c>
    </row>
    <row r="16" spans="1:12" ht="140.1" customHeight="1" x14ac:dyDescent="0.3">
      <c r="A16" s="29">
        <v>15</v>
      </c>
      <c r="B16" s="70" t="s">
        <v>41</v>
      </c>
      <c r="C16" s="28" t="str">
        <f>'Risk 15'!B4</f>
        <v>II (sectoral risk)</v>
      </c>
      <c r="D16" s="1" t="str">
        <f>'Risk 15'!C4</f>
        <v>Data Protection Officer (shall involve the head of the IT Services Office and the head of the HPC Centre)</v>
      </c>
      <c r="E16" s="1" t="str">
        <f>'Risk 15'!G4</f>
        <v>Lack of a uniform data policy and inadequate data management diminishes the credibility and competitiveness of the university as a strategic or leading partner.</v>
      </c>
      <c r="F16" s="1">
        <f>'Risk 15'!H4</f>
        <v>2</v>
      </c>
      <c r="G16" s="1">
        <f>'Risk 15'!I4</f>
        <v>4</v>
      </c>
      <c r="H16" s="112">
        <f t="shared" si="0"/>
        <v>8</v>
      </c>
      <c r="I16" s="1" t="str">
        <f>_xlfn.TEXTJOIN(CHAR(10), TRUE, 'Risk 15'!K4:K10)</f>
        <v xml:space="preserve">1. Carrying out regular audits and daily monitoring of data processing and protection. 
3. Regularly updating /supplementing  data processing, protection and information security regulations and management systems. 
5. Assessment of data processing and protection and information security risks. 
7. Daily counselling and regular training of university members on data protection and information security. </v>
      </c>
      <c r="J16" s="1" t="str">
        <f>_xlfn.TEXTJOIN(CHAR(10), TRUE, 'Risk 15'!L4:L10)</f>
        <v>2. Carrying out additional inspections of data processing and protection. 
4. Updating the data processing and protection management system. Supplementing and implementing the data processing and protection policy project. 
6. Supplementing the data processing and protection and information security risk assessment (the university’s new higher level risk assessment). 
8. Supplementing trainings on data protection and information security (the university’s new face-to-face and online trainings). 
9. Project RAK 30  "Development of data processing principles and policies".</v>
      </c>
      <c r="K16" s="1" t="str">
        <f>_xlfn.TEXTJOIN(CHAR(10), TRUE, 'Risk 15'!M4:M10)</f>
        <v>Data Protection Officer</v>
      </c>
      <c r="L16" s="1" t="str">
        <f>_xlfn.TEXTJOIN(CHAR(10), TRUE, 'Risk 15'!N4:N10)</f>
        <v xml:space="preserve">Data protection and information security management; 
Data protection and information security management; 
Data protection and information security management; 
Data protection and information security management; 
Data protection and information security management; </v>
      </c>
    </row>
    <row r="17" spans="1:12" ht="190.5" customHeight="1" x14ac:dyDescent="0.3">
      <c r="A17" s="29">
        <v>16</v>
      </c>
      <c r="B17" s="70" t="s">
        <v>44</v>
      </c>
      <c r="C17" s="28" t="str">
        <f>'Risk 16'!B4</f>
        <v>II (sectoral risk)</v>
      </c>
      <c r="D17" s="1" t="str">
        <f>'Risk 16'!C4</f>
        <v>Head of the IT Services Office (shall involve the Study Director)</v>
      </c>
      <c r="E17" s="1" t="str">
        <f>'Risk 16'!G4</f>
        <v>Incidents related to Moodle and the study information system can prevent teaching at critical moments.</v>
      </c>
      <c r="F17" s="1">
        <f>'Risk 16'!H4</f>
        <v>4</v>
      </c>
      <c r="G17" s="1">
        <f>'Risk 16'!I4</f>
        <v>2</v>
      </c>
      <c r="H17" s="112">
        <f t="shared" si="0"/>
        <v>8</v>
      </c>
      <c r="I17" s="1" t="str">
        <f>_xlfn.TEXTJOIN(CHAR(10), TRUE, 'Risk 16'!K4:K12)</f>
        <v xml:space="preserve">1.  A service-level agreement regarding Moodle to ensure that work can be performed according to requirements.
3. We monitor solutions in order to react as quickly as possible or proactively.
4. We have talented IT specialists.
5. We have concluded agreements with the development partners whom we can involve in case of incidents.
6. We have set a chain for incident response. 
7. We develop software and make configurations in compliance with the best practice in the field of IT. 
9. The data in the information systems are backed up.  </v>
      </c>
      <c r="J17" s="1" t="str">
        <f>_xlfn.TEXTJOIN(CHAR(10), TRUE, 'Risk 16'!L4:L12)</f>
        <v xml:space="preserve">2. An SLA for the maintenance of the study information system application shall be agreed with the Office of Academic Affairs. 
8. Preparation and practising of recovery plans. 
10. Preparation and practising of recovery plans. </v>
      </c>
      <c r="K17" s="1" t="str">
        <f>_xlfn.TEXTJOIN(CHAR(10), TRUE, 'Risk 16'!M4:M12)</f>
        <v xml:space="preserve">IT Services Office together with the Office of Academic Affairs </v>
      </c>
      <c r="L17" s="1" t="str">
        <f>_xlfn.TEXTJOIN(CHAR(10), TRUE, 'Risk 16'!N4:N12)</f>
        <v xml:space="preserve">IT management; 
IT management; 
HR management 
IT management; 
IT management; 
IT development 
IT management; </v>
      </c>
    </row>
    <row r="18" spans="1:12" ht="180" customHeight="1" x14ac:dyDescent="0.3">
      <c r="A18" s="29">
        <v>17</v>
      </c>
      <c r="B18" s="70" t="s">
        <v>47</v>
      </c>
      <c r="C18" s="28" t="str">
        <f>'Risk 17'!B4</f>
        <v>II (sectoral risk)</v>
      </c>
      <c r="D18" s="1" t="str">
        <f>'Risk 17'!C4</f>
        <v xml:space="preserve"> Head of the IT Services Office (shall involve the Data Protection Officer and the head of the HPC Centre)</v>
      </c>
      <c r="E18" s="1" t="str">
        <f>'Risk 17'!G4</f>
        <v xml:space="preserve"> Inadequate preventive measures taken to prevent information security incidents related to important information assets of the university (the availability, integrity and confidentiality of data is not ensured) may cause a loss of availability of a business process, reputational damage, loss of important information.</v>
      </c>
      <c r="F18" s="1">
        <f>'Risk 17'!H4</f>
        <v>4</v>
      </c>
      <c r="G18" s="1">
        <f>'Risk 17'!I4</f>
        <v>3</v>
      </c>
      <c r="H18" s="112">
        <f t="shared" si="0"/>
        <v>12</v>
      </c>
      <c r="I18" s="1" t="str">
        <f>_xlfn.TEXTJOIN(CHAR(10), TRUE, 'Risk 17'!K4:K12)</f>
        <v xml:space="preserve">1. We develop software and make configurations in compliance with the best practice in the field of IT.
2. We monitor solutions in order to react as quickly as possible or proactively.
3. We apply reasonable security measures.
4. The information security policy has been prepared and implemented.
6. We develop software and make configurations in compliance with the best practice in the field of IT.
7. Information assets have been backed up. </v>
      </c>
      <c r="J18" s="1" t="str">
        <f>_xlfn.TEXTJOIN(CHAR(10), TRUE, 'Risk 17'!L4:L12)</f>
        <v>5. Implementation of the Estonian Information Security Standard.
8. Raising the awareness of the members of the university about data handling and information security.</v>
      </c>
      <c r="K18" s="1" t="str">
        <f>_xlfn.TEXTJOIN(CHAR(10), TRUE, 'Risk 17'!M4:M12)</f>
        <v xml:space="preserve">Information Technology Services Office </v>
      </c>
      <c r="L18" s="1" t="str">
        <f>_xlfn.TEXTJOIN(CHAR(10), TRUE, 'Risk 17'!N4:N13)</f>
        <v xml:space="preserve">Data protection and information security management; 
Data protection and information security management; 
Data protection and information security management; 
Data protection and information security management; 
IT development 
IT management; 
Data protection and information security management; </v>
      </c>
    </row>
    <row r="19" spans="1:12" ht="123.9" customHeight="1" x14ac:dyDescent="0.3">
      <c r="A19" s="29">
        <v>18</v>
      </c>
      <c r="B19" s="70" t="s">
        <v>49</v>
      </c>
      <c r="C19" s="28" t="str">
        <f>'Risk 18'!B4</f>
        <v>II (sectoral risk)</v>
      </c>
      <c r="D19" s="1" t="str">
        <f>'Risk 18'!C4</f>
        <v>Head of IT Services Office</v>
      </c>
      <c r="E19" s="1" t="str">
        <f>'Risk 18'!G4</f>
        <v>Some university services are unavailable or unusable due to unavailability of the computer network.</v>
      </c>
      <c r="F19" s="1">
        <f>'Risk 18'!H4</f>
        <v>4</v>
      </c>
      <c r="G19" s="1">
        <f>'Risk 18'!I4</f>
        <v>2</v>
      </c>
      <c r="H19" s="112">
        <f t="shared" si="0"/>
        <v>8</v>
      </c>
      <c r="I19" s="1" t="str">
        <f>_xlfn.TEXTJOIN(CHAR(10), TRUE, 'Risk 18'!K4:K10)</f>
        <v xml:space="preserve">1. Regular updating of network equipments.
3. Using backup UPSs for networking equipment.
4. The architecture and configuration of the network equipment shall be such that the failure of one device does not result in a loss of availability of the entire network. 
5. Network monitoring and incident response capability. </v>
      </c>
      <c r="J19" s="1" t="str">
        <f>_xlfn.TEXTJOIN(CHAR(10), TRUE, 'Risk 18'!L4:L10)</f>
        <v xml:space="preserve">2. To regularly update network equipment and ensure permanent funding for that. </v>
      </c>
      <c r="K19" s="1" t="str">
        <f>_xlfn.TEXTJOIN(CHAR(10), TRUE, 'Risk 18'!M4:M10)</f>
        <v>IT Services Office</v>
      </c>
      <c r="L19" s="1" t="str">
        <f>_xlfn.TEXTJOIN(CHAR(10), TRUE, 'Risk 18'!N4:N10)</f>
        <v xml:space="preserve">IT management; 
IT management; 
IT management; 
IT management; </v>
      </c>
    </row>
    <row r="20" spans="1:12" ht="228" customHeight="1" x14ac:dyDescent="0.3">
      <c r="A20" s="29">
        <v>19</v>
      </c>
      <c r="B20" s="70" t="s">
        <v>568</v>
      </c>
      <c r="C20" s="28" t="str">
        <f>'Risk 19'!B4</f>
        <v>I (strategic, university-wide)</v>
      </c>
      <c r="D20" s="1" t="str">
        <f>'Risk 19'!C4</f>
        <v>Director for Administration</v>
      </c>
      <c r="E20" s="1" t="str">
        <f>'Risk 19'!G4</f>
        <v xml:space="preserve">Inadequate preparedness for crisis (e.g. a school shooting, a bomb attack or any other catastrophe) that has a direct impact on people’s lives, incl. poorly planned scenario and lack of awareness for quick response (bottom-up communication of information) and inability to quickly react in a crisis situation can put the lives of students and staff at risk. </v>
      </c>
      <c r="F20" s="1">
        <f>'Risk 19'!H4</f>
        <v>4</v>
      </c>
      <c r="G20" s="1">
        <f>'Risk 19'!I4</f>
        <v>3</v>
      </c>
      <c r="H20" s="112">
        <f t="shared" si="0"/>
        <v>12</v>
      </c>
      <c r="I20" s="1" t="str">
        <f>_xlfn.TEXTJOIN(CHAR(10), TRUE, 'Risk 19'!K4:K10)</f>
        <v xml:space="preserve">1. Regular activities preparing for crisis management and response have been carried out, but there are areas that have not been covered (e.g. technological crisis). 
3. The university’s crisis management procedures, teams, roles and plans have been prepared and established, but they need to be updated and supplemented. 
5. The awareness of the members of the university has been raised through corrsponding communication. 
7. Crisis management and resolution trainings and exercises in key areas have been provided at the university annually, but the trainings and exercises need to be organized regularly and systematically. 
9. The university has functioning technical solutions and other tools for crisis management and resolution, but there are some uncovered areas. </v>
      </c>
      <c r="J20" s="1" t="str">
        <f>_xlfn.TEXTJOIN(CHAR(10), TRUE, 'Risk 19'!L4:L10)</f>
        <v xml:space="preserve">2. Planning and implementation of additional activities required for the university’s preparedness for crisis management and response. Updating of various crisis management plans and schemes. 
4.  The university’s crisis management and response regulations need to be updated and supplemented in terms of organisational changes and additional crisis situations (e.g. war situation, technological crisis),  in order to have action plans for possible different crisis situations. The crisis manager has been designated and team roles have been updated. 
6. Raising the awareness of the members of the university (regarding the principles of crisis resolution) by strengthening the corresponding communication. 
8. Regular and systematic planning and conduct of university’s crisis management and resolution trainings and exercises in key areas. 
10. Ensuring the systemic functioning of crisis management and resolution by complementing the university’s technical solutions and other tools for crisis management and resolution. 
11. Additional locking systems (doors that can be locked from the inside) for sheltering from sudden attacks. </v>
      </c>
      <c r="K20" s="1" t="str">
        <f>_xlfn.TEXTJOIN(CHAR(10), TRUE, 'Risk 19'!M4:M10)</f>
        <v xml:space="preserve">Crisis manager; 
Real Estate Office </v>
      </c>
      <c r="L20" s="1" t="str">
        <f>_xlfn.TEXTJOIN(CHAR(10), TRUE, 'Risk 19'!N4:N10)</f>
        <v xml:space="preserve">Crisis management 
Crisis management 
Crisis management 
Crisis management 
Crisis management 
Security services and protection of property </v>
      </c>
    </row>
    <row r="21" spans="1:12" ht="104.1" customHeight="1" x14ac:dyDescent="0.3">
      <c r="A21" s="29">
        <v>20</v>
      </c>
      <c r="B21" s="70" t="s">
        <v>54</v>
      </c>
      <c r="C21" s="28" t="str">
        <f>'Risk 20'!B4</f>
        <v>I (strategic, university-wide)</v>
      </c>
      <c r="D21" s="1" t="str">
        <f>'Risk 20'!C4</f>
        <v>Vice-Rector for Academic Affairs</v>
      </c>
      <c r="E21" s="1" t="str">
        <f>'Risk 20'!G4</f>
        <v>In the event of an emergency, the university will not be able to ensure full online studies over a long period of time.</v>
      </c>
      <c r="F21" s="1">
        <f>'Risk 20'!H4</f>
        <v>1</v>
      </c>
      <c r="G21" s="1">
        <f>'Risk 20'!I4</f>
        <v>3</v>
      </c>
      <c r="H21" s="112">
        <f t="shared" si="0"/>
        <v>3</v>
      </c>
      <c r="I21" s="1" t="str">
        <f>_xlfn.TEXTJOIN(CHAR(10), TRUE, 'Risk 20'!K4:K8)</f>
        <v>1. E-support is provided for most of the courses in Moodle; licences with the possibility to access virtual learning environments. 
2. Guidelines and information materials  have been prepared for e-learning and Proctorio licenses have been purchased for online examinations. 
 3. The teaching staff have long-term (3 semesters) online teaching experience.</v>
      </c>
      <c r="J21" s="1" t="str">
        <f>_xlfn.TEXTJOIN(CHAR(10), TRUE, 'Risk 20'!L4:L8)</f>
        <v xml:space="preserve">4. The possibilities for carrying out laboratory work and practical training virtually or at home. </v>
      </c>
      <c r="K21" s="1" t="str">
        <f>_xlfn.TEXTJOIN(CHAR(10), TRUE, 'Risk 20'!M4:M8)</f>
        <v xml:space="preserve">Office of Academic Affairs; </v>
      </c>
      <c r="L21" s="1" t="str">
        <f>_xlfn.TEXTJOIN(CHAR(10), TRUE, 'Risk 20'!N4:N8)</f>
        <v xml:space="preserve">Degree studies 
Degree studies 
Degree studies 
Degree studies </v>
      </c>
    </row>
    <row r="22" spans="1:12" ht="129.6" customHeight="1" x14ac:dyDescent="0.3">
      <c r="A22" s="29">
        <v>21</v>
      </c>
      <c r="B22" s="70" t="s">
        <v>56</v>
      </c>
      <c r="C22" s="28" t="str">
        <f>'Risk 21'!B4</f>
        <v>II (sectoral risk)</v>
      </c>
      <c r="D22" s="1" t="str">
        <f>'Risk 21'!C4</f>
        <v>Chief Financial Officer</v>
      </c>
      <c r="E22" s="1" t="str">
        <f>'Risk 21'!G4</f>
        <v>A credit risk regarding the receipt of income from students and customers</v>
      </c>
      <c r="F22" s="1">
        <f>'Risk 21'!H4</f>
        <v>5</v>
      </c>
      <c r="G22" s="1">
        <f>'Risk 21'!I4</f>
        <v>1</v>
      </c>
      <c r="H22" s="112">
        <f t="shared" si="0"/>
        <v>5</v>
      </c>
      <c r="I22" s="1" t="str">
        <f>_xlfn.TEXTJOIN(CHAR(10), TRUE, 'Risk 21'!K4:K10)</f>
        <v xml:space="preserve">1. The process of handling outstanding receivables (reminders + debt collection).  
4. The process of handling outstanding bills (reminders + debt collection).  </v>
      </c>
      <c r="J22" s="1" t="str">
        <f>_xlfn.TEXTJOIN(CHAR(10), TRUE, 'Risk 21'!L4:L10)</f>
        <v xml:space="preserve">2. To draw up a process guide, to describe the best practices (Finance Ofice) - what can be checked by the persons responsible.
3. Documenting, notifying of and providing training regarding the debt handling process.  
5. To draw up a process guide, to describe the best practices (Finance Ofice) - what can be checked by the persons responsible.
6. Sales reports (submitted + current overview of outstanding bills). </v>
      </c>
      <c r="K22" s="1" t="str">
        <f>_xlfn.TEXTJOIN(CHAR(10), TRUE, 'Risk 21'!M4:M10)</f>
        <v xml:space="preserve"> Finance Office
Dean’s offices /Finance Office
 Finance Office
Technology Transfer Office / Finance Office</v>
      </c>
      <c r="L22" s="1" t="str">
        <f>_xlfn.TEXTJOIN(CHAR(10), TRUE, 'Risk 21'!N4:N10)</f>
        <v xml:space="preserve">Degree studies 
Degree studies 
Provision of support services for business cooperation; 
Provision of support services for business cooperation; </v>
      </c>
    </row>
    <row r="23" spans="1:12" ht="106.5" customHeight="1" x14ac:dyDescent="0.3">
      <c r="A23" s="29">
        <v>22</v>
      </c>
      <c r="B23" s="70" t="s">
        <v>569</v>
      </c>
      <c r="C23" s="28" t="str">
        <f>'Risk 22'!B4</f>
        <v>II (sectoral risk)</v>
      </c>
      <c r="D23" s="1" t="str">
        <f>'Risk 22'!C4</f>
        <v>Chief Financial Officer</v>
      </c>
      <c r="E23" s="1" t="str">
        <f>'Risk 22'!G4</f>
        <v>The complexity and lack of operational efficiency of the procurement process puts at risk the timely execution of research projects, cooperation agreements and internal development projects and may affect the revenue received from projects/contracts.</v>
      </c>
      <c r="F23" s="1">
        <f>'Risk 22'!H4</f>
        <v>4</v>
      </c>
      <c r="G23" s="1">
        <f>'Risk 22'!I4</f>
        <v>1</v>
      </c>
      <c r="H23" s="112">
        <f t="shared" si="0"/>
        <v>4</v>
      </c>
      <c r="I23" s="1" t="str">
        <f>_xlfn.TEXTJOIN(CHAR(10), TRUE, 'Risk 22'!K4:K10)</f>
        <v xml:space="preserve">1. An integrated procurement process. 
3. Preparation of a procurement plan (twice a year). </v>
      </c>
      <c r="J23" s="1" t="str">
        <f>_xlfn.TEXTJOIN(CHAR(10), TRUE, 'Risk 22'!L4:L10)</f>
        <v xml:space="preserve">2. An environment for small purchases. 
4. Additional procurement specialists and or legal officers are required. 
5. Reviewing of the procurement process, further optimisation, design of procurement documentation and performance analysis of procurement processes. 
6. Regular trainings for contracting authorities about the procurement process. </v>
      </c>
      <c r="K23" s="1" t="str">
        <f>_xlfn.TEXTJOIN(CHAR(10), TRUE, 'Risk 22'!M4:M10)</f>
        <v xml:space="preserve">Finance Office </v>
      </c>
      <c r="L23" s="1" t="str">
        <f>_xlfn.TEXTJOIN(CHAR(10), TRUE, 'Risk 22'!N4:N10)</f>
        <v xml:space="preserve">Organisation of procurements 
Organisation of procurements 
Organisation of procurements 
Organisation of procurements </v>
      </c>
    </row>
    <row r="24" spans="1:12" ht="84.9" customHeight="1" x14ac:dyDescent="0.3">
      <c r="A24" s="29">
        <v>23</v>
      </c>
      <c r="B24" s="70" t="s">
        <v>60</v>
      </c>
      <c r="C24" s="28" t="str">
        <f>'Risk 23'!B4</f>
        <v>II (sectoral risk)</v>
      </c>
      <c r="D24" s="1" t="str">
        <f>'Risk 23'!C4</f>
        <v>Chief Financial Officer</v>
      </c>
      <c r="E24" s="1" t="str">
        <f>'Risk 23'!G4</f>
        <v>The overall risk of small-scale procurements, which, if not managed, can lead to claims for damages, violation or compliance notices issued to the university.</v>
      </c>
      <c r="F24" s="1">
        <f>'Risk 23'!H4</f>
        <v>3</v>
      </c>
      <c r="G24" s="1">
        <f>'Risk 23'!I4</f>
        <v>1</v>
      </c>
      <c r="H24" s="112">
        <f t="shared" si="0"/>
        <v>3</v>
      </c>
      <c r="I24" s="1" t="str">
        <f>_xlfn.TEXTJOIN(CHAR(10), TRUE, 'Risk 23'!K4:K10)</f>
        <v xml:space="preserve">1. The procurement assistants manually check compliance with the limits. </v>
      </c>
      <c r="J24" s="1" t="str">
        <f>_xlfn.TEXTJOIN(CHAR(10), TRUE, 'Risk 23'!L4:L10)</f>
        <v xml:space="preserve">2. An environment for small purchases. </v>
      </c>
      <c r="K24" s="1" t="str">
        <f>_xlfn.TEXTJOIN(CHAR(10), TRUE, 'Risk 23'!M4:M10)</f>
        <v xml:space="preserve">Finance Office </v>
      </c>
      <c r="L24" s="1" t="str">
        <f>_xlfn.TEXTJOIN(CHAR(10), TRUE, 'Risk 23'!N4:N10)</f>
        <v xml:space="preserve">Organisation of procurements </v>
      </c>
    </row>
    <row r="25" spans="1:12" ht="137.1" customHeight="1" x14ac:dyDescent="0.3">
      <c r="A25" s="29">
        <v>24</v>
      </c>
      <c r="B25" s="70" t="s">
        <v>61</v>
      </c>
      <c r="C25" s="28" t="str">
        <f>'Risk 24'!B4</f>
        <v>II (sectoral risk)</v>
      </c>
      <c r="D25" s="1" t="str">
        <f>'Risk 24'!C4</f>
        <v>Chief Financial Officer</v>
      </c>
      <c r="E25" s="1" t="str">
        <f>'Risk 24'!G4</f>
        <v>Risks of recovery of targeted funding related to ineligibility of procurements. Recovery related to procurements is usually claimed when the procurements of the purchases that received targeted funding were carried out incorrectly –  this applies also with retroactive effect upon implementation of new requirements.</v>
      </c>
      <c r="F25" s="1">
        <f>'Risk 24'!H4</f>
        <v>5</v>
      </c>
      <c r="G25" s="1">
        <f>'Risk 24'!I4</f>
        <v>2</v>
      </c>
      <c r="H25" s="112">
        <f t="shared" si="0"/>
        <v>10</v>
      </c>
      <c r="I25" s="1" t="str">
        <f>_xlfn.TEXTJOIN(CHAR(10), TRUE, 'Risk 24'!K4:K10)</f>
        <v xml:space="preserve">1. The procurement procedure and an integrated procurement process. </v>
      </c>
      <c r="J25" s="1" t="str">
        <f>_xlfn.TEXTJOIN(CHAR(10), TRUE, 'Risk 24'!L4:L10)</f>
        <v xml:space="preserve">2. An environment for small purchases. 
3. Additional procurement specialists and or legal officers are required. 
4. Reviewing of the procurement process, further optimisation, design of procurement documentation and performance analysis of procurement processes. 
5. Regular trainings for contracting authorities about the procurement process. </v>
      </c>
      <c r="K25" s="1" t="str">
        <f>_xlfn.TEXTJOIN(CHAR(10), TRUE, 'Risk 24'!M4:M10)</f>
        <v xml:space="preserve">Finance Office  </v>
      </c>
      <c r="L25" s="1" t="str">
        <f>_xlfn.TEXTJOIN(CHAR(10), TRUE, 'Risk 24'!N4:N10)</f>
        <v xml:space="preserve">Organisation of procurements 
Organisation of procurements 
Organisation of procurements 
Organisation of procurements </v>
      </c>
    </row>
    <row r="26" spans="1:12" ht="135" customHeight="1" x14ac:dyDescent="0.3">
      <c r="A26" s="29">
        <v>25</v>
      </c>
      <c r="B26" s="70" t="s">
        <v>62</v>
      </c>
      <c r="C26" s="28" t="str">
        <f>'Risk 25'!B4</f>
        <v>I (strategic, university-wide)</v>
      </c>
      <c r="D26" s="1" t="str">
        <f>'Risk 25'!C4</f>
        <v>Director for Administration</v>
      </c>
      <c r="E26" s="1" t="str">
        <f>'Risk 25'!G4</f>
        <v>Permanent underfunding of the university real estate does not allow for the sustainable development of university campuses and other real estate.</v>
      </c>
      <c r="F26" s="1">
        <f>'Risk 25'!H4</f>
        <v>4</v>
      </c>
      <c r="G26" s="1">
        <f>'Risk 25'!I4</f>
        <v>3</v>
      </c>
      <c r="H26" s="112">
        <f t="shared" si="0"/>
        <v>12</v>
      </c>
      <c r="I26" s="1" t="str">
        <f>_xlfn.TEXTJOIN(CHAR(10), TRUE, 'Risk 25'!K4:K10)</f>
        <v xml:space="preserve">1. The new version of the Financial Regulations, which will enter into force in July of 2022, lay down that real estate shall be financed as the first priority and allows the real estate fund to be allocated before the budget is distributed between the units.   
3. The annual rental income and capital budget allocated to the Real Estate Office is inadequate. </v>
      </c>
      <c r="J26" s="1" t="str">
        <f>_xlfn.TEXTJOIN(CHAR(10), TRUE, 'Risk 25'!L4:L10)</f>
        <v xml:space="preserve">2. Continuous and adequate funding must be agreed upon and allocated annually. 
4. Preparation of the university's real estate development plan, which creates a basis for increasing real estate profitability. </v>
      </c>
      <c r="K26" s="1" t="str">
        <f>_xlfn.TEXTJOIN(CHAR(10), TRUE, 'Risk 25'!M4:M10)</f>
        <v xml:space="preserve">Director for Administration /Finance Office 
Director for Administration/ Real Estate Office </v>
      </c>
      <c r="L26" s="1" t="str">
        <f>_xlfn.TEXTJOIN(CHAR(10), TRUE, 'Risk 25'!N4:N10)</f>
        <v xml:space="preserve">Financial management
Real estate and campus management </v>
      </c>
    </row>
    <row r="27" spans="1:12" ht="206.1" customHeight="1" x14ac:dyDescent="0.3">
      <c r="A27" s="29">
        <v>26</v>
      </c>
      <c r="B27" s="70" t="s">
        <v>570</v>
      </c>
      <c r="C27" s="28" t="str">
        <f>'Risk 26'!B4</f>
        <v>II (sectoral risk)</v>
      </c>
      <c r="D27" s="1" t="str">
        <f>'Risk 26'!C4</f>
        <v>Real Estate Development Director</v>
      </c>
      <c r="E27" s="1" t="str">
        <f>'Risk 26'!G4</f>
        <v>Power outages, network connection failures, substation maintenance or emergencies damage the reliability of the IT infrastructure, research and education infrastructures and utility systems of buildings and can cause unplanned expenses.</v>
      </c>
      <c r="F27" s="1">
        <f>'Risk 26'!H4</f>
        <v>5</v>
      </c>
      <c r="G27" s="1">
        <f>'Risk 26'!I4</f>
        <v>2</v>
      </c>
      <c r="H27" s="112">
        <f t="shared" si="0"/>
        <v>10</v>
      </c>
      <c r="I27" s="1" t="str">
        <f>_xlfn.TEXTJOIN(CHAR(10), TRUE, 'Risk 26'!K4:K12)</f>
        <v>1. The server rooms  are partially (in the SOC and ITC buildings) supplied with UPS systems and generators. 
4. Equipment insurance (the contract will expire).
6. Regular inspection and assessment of the condition of equipment and utility networks owned by the university.  
8. The procedure for responding to and solving incidents defined in contracts to manage the quality of the service provided by the partners. 
11. Autonomous power supply of security and access control systems for 12-24 hours.</v>
      </c>
      <c r="J27" s="1" t="str">
        <f>_xlfn.TEXTJOIN(CHAR(10), TRUE, 'Risk 26'!L4:L12)</f>
        <v xml:space="preserve">2. High-risk real estate related equipment, systems and rooms must be mapped by building and the need for additional equipment must be determined. 
3. Generation capacity must be increased and UPSs should be employed for each piece of critical equipment. If necessary, back-up duplication in critical locations.
5. The needs to insure the equipment of the academic units must be mapped, a new procurement must be conducted and the academic units shall be informed of the insurance guarantee. 
7. Supplementing the financial scheme for replacing outdated or broken equipment (cooling equipment, heating equipment). 
9. Regular review of contracts. 
10. It is necessary to define the criteria, when the impact of a risk increases and the risk turns into crisis and a crisis situation must be declared.
12. High-risk rooms must be mapped. Mitigation actions must be planned based on it. </v>
      </c>
      <c r="K27" s="1" t="str">
        <f>_xlfn.TEXTJOIN(CHAR(10), TRUE, 'Risk 26'!M4:M12)</f>
        <v xml:space="preserve">Real Estate Office </v>
      </c>
      <c r="L27" s="1" t="str">
        <f>_xlfn.TEXTJOIN(CHAR(10), TRUE, 'Risk 26'!N4:N12)</f>
        <v xml:space="preserve">Real estate and campus management 
Real estate and campus management 
Real estate and campus management 
Maintenance of buildings and facilities; 
Maintenance of buildings and facilities; 
Crisis management 
Security services and protection of property </v>
      </c>
    </row>
    <row r="28" spans="1:12" ht="153.9" customHeight="1" x14ac:dyDescent="0.3">
      <c r="A28" s="29">
        <v>27</v>
      </c>
      <c r="B28" s="87" t="s">
        <v>66</v>
      </c>
      <c r="C28" s="28" t="str">
        <f>'Risk 27'!B4</f>
        <v>II (sectoral risk)</v>
      </c>
      <c r="D28" s="1" t="str">
        <f>'Risk 27'!C4</f>
        <v>Head of Human Resources Office</v>
      </c>
      <c r="E28" s="1" t="str">
        <f>'Risk 27'!G4</f>
        <v>Changes in the work environment can cause employee burnout and increase of conflict situations, which lead to disruptions in the organisation of work, deterioration of the organizational climate and work performance.</v>
      </c>
      <c r="F28" s="1">
        <f>'Risk 27'!H4</f>
        <v>4</v>
      </c>
      <c r="G28" s="1">
        <f>'Risk 27'!I4</f>
        <v>1</v>
      </c>
      <c r="H28" s="112">
        <f t="shared" si="0"/>
        <v>4</v>
      </c>
      <c r="I28" s="1" t="str">
        <f>_xlfn.TEXTJOIN(CHAR(10), TRUE, 'Risk 27'!K4:K11)</f>
        <v xml:space="preserve">1. The services of psychologists working at the university under a contract are available to all the employees.
2. A specific occupational physician consulting service providing mental health support to employees.
3. An employee can choose a suitable form of work by agreement with his/her superior. 
5. The HR Office and Office of Academic Affairs provide assistance to managers in solving conflict situations.
6. The procedure for processing appeals and complaints is laid down in the Conciliation Procedure and a procedure has been laid down for whistleblowing. </v>
      </c>
      <c r="J28" s="1" t="str">
        <f>_xlfn.TEXTJOIN(CHAR(10), TRUE, 'Risk 27'!L4:L11)</f>
        <v>4. Training of managers.
7. Intentional communication on the topic and training of problem recognition skills.</v>
      </c>
      <c r="K28" s="1" t="str">
        <f>_xlfn.TEXTJOIN(CHAR(10), TRUE, 'Risk 27'!M4:M11)</f>
        <v xml:space="preserve">Human Resources Office/ heads of units </v>
      </c>
      <c r="L28" s="1" t="str">
        <f>_xlfn.TEXTJOIN(CHAR(10), TRUE, 'Risk 27'!N4:N11)</f>
        <v xml:space="preserve">HR management 
HR management 
HR management 
HR management 
HR management 
HR management </v>
      </c>
    </row>
    <row r="29" spans="1:12" ht="122.1" customHeight="1" x14ac:dyDescent="0.3">
      <c r="A29" s="29">
        <v>28</v>
      </c>
      <c r="B29" s="87" t="s">
        <v>68</v>
      </c>
      <c r="C29" s="28" t="str">
        <f>'Risk 28'!B4</f>
        <v>II (sectoral risk)</v>
      </c>
      <c r="D29" s="1" t="str">
        <f>'Risk 28'!C4</f>
        <v>Head of Human Resources Office</v>
      </c>
      <c r="E29" s="1" t="str">
        <f>'Risk 28'!G4</f>
        <v>Discrimination among the members of the university can lead to deterioration of the organizational climate, mental health disorders of individuals and great reputational damage to the university.</v>
      </c>
      <c r="F29" s="1">
        <f>'Risk 28'!H4</f>
        <v>3</v>
      </c>
      <c r="G29" s="1">
        <f>'Risk 28'!I4</f>
        <v>2</v>
      </c>
      <c r="H29" s="112">
        <f t="shared" si="0"/>
        <v>6</v>
      </c>
      <c r="I29" s="1" t="str">
        <f>_xlfn.TEXTJOIN(CHAR(10), TRUE, 'Risk 28'!K4:K10)</f>
        <v xml:space="preserve">1. Defining and disclosing the principles, drawing up an action plan. 
3. The Conciliation Procedure, which lays down the procedure for  the resolution of cases of discrimination at the university. 
5. Setting the goal of gender balance for the university as one of the key indicators in the Strategic Plan. </v>
      </c>
      <c r="J29" s="1" t="str">
        <f>_xlfn.TEXTJOIN(CHAR(10), TRUE, 'Risk 28'!L4:L10)</f>
        <v xml:space="preserve">2. Raising situational awareness through data disclosure and training. 
4. Promoting the best practices through seminars and briefings. </v>
      </c>
      <c r="K29" s="1" t="str">
        <f>_xlfn.TEXTJOIN(CHAR(10), TRUE, 'Risk 28'!M4:M10)</f>
        <v xml:space="preserve">Human Resources Office </v>
      </c>
      <c r="L29" s="1" t="str">
        <f>_xlfn.TEXTJOIN(CHAR(10), TRUE, 'Risk 28'!N4:N10)</f>
        <v xml:space="preserve">HR management 
HR management 
HR management </v>
      </c>
    </row>
    <row r="30" spans="1:12" ht="123" customHeight="1" x14ac:dyDescent="0.3">
      <c r="A30" s="29">
        <v>29</v>
      </c>
      <c r="B30" s="87" t="s">
        <v>69</v>
      </c>
      <c r="C30" s="28" t="str">
        <f>'Risk 29'!B4</f>
        <v>II (sectoral risk)</v>
      </c>
      <c r="D30" s="1" t="str">
        <f>'Risk 29'!C4</f>
        <v>Head of Human Resources Office</v>
      </c>
      <c r="E30" s="1" t="str">
        <f>'Risk 29'!G4</f>
        <v>Failure to comply with the occupational safety regulations leads to occupational accidents with severe consequences, which can lead to significant loss of the ability of employees to work and cause damage to the reputation of the university.</v>
      </c>
      <c r="F30" s="1">
        <f>'Risk 29'!H4</f>
        <v>3</v>
      </c>
      <c r="G30" s="1">
        <f>'Risk 29'!I4</f>
        <v>2</v>
      </c>
      <c r="H30" s="112">
        <f t="shared" si="0"/>
        <v>6</v>
      </c>
      <c r="I30" s="1" t="str">
        <f>_xlfn.TEXTJOIN(CHAR(10), TRUE, 'Risk 29'!K4:K10)</f>
        <v xml:space="preserve">1. Existence and up-to-dateness of regulations, risk assessments and safety instructions. 
3. Supervision and training. </v>
      </c>
      <c r="J30" s="1" t="str">
        <f>_xlfn.TEXTJOIN(CHAR(10), TRUE, 'Risk 29'!L4:L10)</f>
        <v xml:space="preserve">2. A digital environment for managing and using documents. 
4. Digital training opportunities, reporting on completion of compulsory training. 
5. Substantive organisation and quality of the work of working environment representatives. </v>
      </c>
      <c r="K30" s="1" t="str">
        <f>_xlfn.TEXTJOIN(CHAR(10), TRUE, 'Risk 29'!M4:M10)</f>
        <v xml:space="preserve">Chief Work Environment Specialist; </v>
      </c>
      <c r="L30" s="1" t="str">
        <f>_xlfn.TEXTJOIN(CHAR(10), TRUE, 'Risk 29'!N4:N10)</f>
        <v xml:space="preserve">HR management 
HR management 
HR management </v>
      </c>
    </row>
    <row r="31" spans="1:12" ht="96.9" customHeight="1" x14ac:dyDescent="0.3">
      <c r="A31" s="29">
        <v>30</v>
      </c>
      <c r="B31" s="87" t="s">
        <v>70</v>
      </c>
      <c r="C31" s="28" t="str">
        <f>'Risk 30'!B4</f>
        <v>II (sectoral risk)</v>
      </c>
      <c r="D31" s="1" t="str">
        <f>'Risk 30'!C4</f>
        <v>Chief Legal Officer</v>
      </c>
      <c r="E31" s="1" t="str">
        <f>'Risk 30'!G4</f>
        <v>Conflicts of interest in contracts may result in reputational damage or may lead to claims for damages or compliance notices issued to the university.</v>
      </c>
      <c r="F31" s="1">
        <f>'Risk 30'!H4</f>
        <v>4</v>
      </c>
      <c r="G31" s="1">
        <f>'Risk 30'!I4</f>
        <v>1</v>
      </c>
      <c r="H31" s="112">
        <f t="shared" si="0"/>
        <v>4</v>
      </c>
      <c r="I31" s="1" t="str">
        <f>_xlfn.TEXTJOIN(CHAR(10), TRUE, 'Risk 30'!K4:K10)</f>
        <v xml:space="preserve">1. The Procedure for Avoiding a Conflict of Interests and Preventing Corruption.
2. The course ““Preventing corruption and conflicts of interest in the public sector” available in Moodle. </v>
      </c>
      <c r="J31" s="1" t="str">
        <f>_xlfn.TEXTJOIN(CHAR(10), TRUE, 'Risk 30'!L4:L10)</f>
        <v>3. Additional trainings, continuous informing, to supplement ”Examples of possible conflicts of interest and a code of conduct”.  
4. To review the contracting process and potential risks.</v>
      </c>
      <c r="K31" s="1" t="str">
        <f>_xlfn.TEXTJOIN(CHAR(10), TRUE, 'Risk 30'!M4:M10)</f>
        <v>Chief Legal Officer</v>
      </c>
      <c r="L31" s="1" t="str">
        <f>_xlfn.TEXTJOIN(CHAR(10), TRUE, 'Risk 30'!N4:N10)</f>
        <v xml:space="preserve">The support process for legal services;
The support process for legal services;
Internal Audit Office </v>
      </c>
    </row>
    <row r="32" spans="1:12" ht="84.75" customHeight="1" x14ac:dyDescent="0.3">
      <c r="A32" s="29">
        <v>31</v>
      </c>
      <c r="B32" s="87" t="s">
        <v>73</v>
      </c>
      <c r="C32" s="28" t="str">
        <f>'Risk 31'!B4</f>
        <v>II (sectoral risk)</v>
      </c>
      <c r="D32" s="1" t="str">
        <f>'Risk 31'!C4</f>
        <v>Chief Financial Officer</v>
      </c>
      <c r="E32" s="1" t="str">
        <f>'Risk 31'!G4</f>
        <v>A general decrease in purchasing power resulting from an external price shock (a sudden increase in costs makes the university suspend investments and developments or optimize more).</v>
      </c>
      <c r="F32" s="58">
        <f>'Risk 31'!H4</f>
        <v>3</v>
      </c>
      <c r="G32" s="58">
        <f>'Risk 31'!I4</f>
        <v>3</v>
      </c>
      <c r="H32" s="112">
        <f t="shared" si="0"/>
        <v>9</v>
      </c>
      <c r="I32" s="1" t="str">
        <f>_xlfn.TEXTJOIN(CHAR(10), TRUE, 'Risk 31'!K4:K11)</f>
        <v>1. Decentralized financial management (Financial Regulations) ensure that each unit shall achieve a budget balance and save costs, if necessary.</v>
      </c>
      <c r="J32" s="1" t="str">
        <f>_xlfn.TEXTJOIN(CHAR(10), TRUE, 'Risk 31'!L4:L11)</f>
        <v>2. Centrally, at the level of units and the University Board, opportunities for optimisation and cost savings and optimisation are sought through university-wide agreements (real estate, use of space, economy, etc.).
3. Analysis of the options to fix external prices.</v>
      </c>
      <c r="K32" s="1" t="str">
        <f>_xlfn.TEXTJOIN(CHAR(10), TRUE, 'Risk 31'!M4:M11)</f>
        <v xml:space="preserve">Chief Financial Officer/ Finance Office/Academic managers 
Chief Financial Officer/ Finance Office </v>
      </c>
      <c r="L32" s="1" t="str">
        <f>_xlfn.TEXTJOIN(CHAR(10), TRUE, 'Risk 31'!N4:N11)</f>
        <v>Financial management
Financial management</v>
      </c>
    </row>
  </sheetData>
  <autoFilter ref="A1:L31" xr:uid="{745631DE-C216-4DB3-8B9E-000A6CAA03D0}">
    <sortState ref="A2:L31">
      <sortCondition ref="A1:A31"/>
    </sortState>
  </autoFilter>
  <sortState ref="A2:N31">
    <sortCondition ref="A5:A31"/>
  </sortState>
  <phoneticPr fontId="28" type="noConversion"/>
  <hyperlinks>
    <hyperlink ref="B11" location="'Risk 10'!A1" display="Risk 10 " xr:uid="{850C54D2-03CA-49A3-9464-E2605505B300}"/>
    <hyperlink ref="B14" location="'Risk 13'!A1" display="Risk 13 " xr:uid="{44F5480F-8DA0-400F-AF5D-EC902D0F6FEC}"/>
    <hyperlink ref="B6" location="'Risk 5'!A1" display="Risk 5 " xr:uid="{688AC7BF-75D8-4A86-9D19-197F8F6613F5}"/>
    <hyperlink ref="B15" location="'Risk 14'!A1" display="Risk 14 " xr:uid="{1AF1D890-A133-4455-B914-C4628F0C3811}"/>
    <hyperlink ref="B2" location="'Risk 1'!A1" display="Risk 1" xr:uid="{B7A6D9F7-930F-4F25-8320-68701D69B341}"/>
    <hyperlink ref="B7" location="'Risk 6'!A1" display="Risk 6 " xr:uid="{E579A4C4-03A2-423C-A047-3A796414F4EB}"/>
    <hyperlink ref="B12" location="'Risk 11'!A1" display="Risk 11 " xr:uid="{F917C7ED-C345-4CBB-8F67-AAD0A22375FE}"/>
    <hyperlink ref="B10" location="'Risk 9'!A1" display="Risk 9 " xr:uid="{0AD85985-3E77-4535-99F2-4AD4CD5DFA77}"/>
    <hyperlink ref="B9" location="'Risk 8'!A1" display="Risk 8 " xr:uid="{B853B4FE-A76F-4D9A-A108-452E18668B1C}"/>
    <hyperlink ref="B26" location="'Risk 25'!A1" display="Risk 25" xr:uid="{D64FE1E6-903B-4616-A87C-212701842A4C}"/>
    <hyperlink ref="B27" location="'Risk 26'!A1" display="Risk 26 " xr:uid="{9A370FAF-430D-4978-B9CC-6499617FA97E}"/>
    <hyperlink ref="B3" location="'Risk 2'!A1" display="Risk 2 " xr:uid="{16CB731E-795B-41B0-B6E8-F02336A47B53}"/>
    <hyperlink ref="B8" location="'Risk 7'!A1" display="Risk 7 " xr:uid="{46704B63-F269-4B49-A5CC-9F7514C1956E}"/>
    <hyperlink ref="B17" location="'Risk 16'!A1" display="Risk 16 " xr:uid="{B296D838-9885-4CD1-8772-58A8E7E127E3}"/>
    <hyperlink ref="B22" location="'Risk 21'!A1" display="Risk 21" xr:uid="{EE609823-1E0C-47D0-B1D3-3951829F946A}"/>
    <hyperlink ref="B23" location="'Risk 22'!A1" display="Risk 22 " xr:uid="{10236EDE-5D0B-4EDE-8C63-89BABFA08F34}"/>
    <hyperlink ref="B24" location="'Risk 23'!A1" display="Risk 23" xr:uid="{DD494325-B43C-430D-BC7F-1A2AC2EA9048}"/>
    <hyperlink ref="B25" location="'Risk 24'!A1" display="Risk 24 " xr:uid="{494B19F5-F521-4995-9979-16FA3F4E872A}"/>
    <hyperlink ref="B31" location="'Risk 30'!A1" display="Risk 30" xr:uid="{E75FEF93-B7A5-4CA7-8D4A-5FB59F70FC32}"/>
    <hyperlink ref="B18" location="'Risk 17'!A1" display="Risk 17 " xr:uid="{471F8AC4-39D5-4022-B6D9-5FFCB0EEC5E0}"/>
    <hyperlink ref="B16" location="'Risk 15'!A1" display="Risk 15" xr:uid="{25E4E38A-15EA-4AD3-B1FC-B725764940C0}"/>
    <hyperlink ref="B21" location="'Risk 20'!A1" display="Risk 20 " xr:uid="{4FEB278A-7C31-4DF2-85FA-114478D9809B}"/>
    <hyperlink ref="B30" location="'Risk 29'!A1" display="Risk 29" xr:uid="{41844B3C-D73A-4F72-92AF-058912CADBD1}"/>
    <hyperlink ref="B29" location="'Risk 28'!A1" display="Risk 28" xr:uid="{EA817BB5-1D85-495E-8F9A-E44D73CE7B28}"/>
    <hyperlink ref="B20" location="'Risk 19'!A1" display="Risk 19 " xr:uid="{580ECF9D-CC94-482D-9C31-EFEB62EE961B}"/>
    <hyperlink ref="B4" location="'Risk 3'!A1" display="Risk 3 " xr:uid="{1D861B10-F8E5-4CF7-A9EF-3565BCA0DF00}"/>
    <hyperlink ref="B13" location="'Risk 12'!A1" display="Risk 12 " xr:uid="{93F5B0DC-AD7E-42C7-AD29-59E64EE7529D}"/>
    <hyperlink ref="B5" location="'Risk 4'!A1" display="Risk 4 " xr:uid="{C43BA3E7-D5B5-4662-ADCE-B2FCAF6130B4}"/>
    <hyperlink ref="B28" location="'Risk 27'!A1" display="Risk 27" xr:uid="{0A84B955-56A4-43B1-9962-69A184038638}"/>
    <hyperlink ref="B19" location="'Risk 18'!A1" display="Risk 18 " xr:uid="{E4750038-E7A5-4EB8-A702-215F449C27F3}"/>
    <hyperlink ref="B32" location="'Risk 31'!A1" display="Risk 31" xr:uid="{F3EE9B5F-263E-4051-969B-A05886AA568F}"/>
  </hyperlinks>
  <pageMargins left="0.7" right="0.7" top="0.75" bottom="0.75" header="0.3" footer="0.3"/>
  <pageSetup paperSize="9"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A186-42ED-49BA-B280-4F4A76E7784E}">
  <dimension ref="A1:Z60"/>
  <sheetViews>
    <sheetView showGridLines="0" zoomScaleNormal="100" workbookViewId="0">
      <selection activeCell="B2" sqref="B2"/>
    </sheetView>
  </sheetViews>
  <sheetFormatPr defaultRowHeight="14.4" x14ac:dyDescent="0.3"/>
  <sheetData>
    <row r="1" spans="1:26" x14ac:dyDescent="0.3">
      <c r="A1" s="72"/>
      <c r="B1" s="72"/>
      <c r="C1" s="72"/>
      <c r="D1" s="72"/>
      <c r="E1" s="72"/>
      <c r="F1" s="72"/>
      <c r="G1" s="72"/>
      <c r="H1" s="72"/>
      <c r="I1" s="72"/>
      <c r="J1" s="72"/>
      <c r="K1" s="72"/>
      <c r="L1" s="72"/>
      <c r="M1" s="72"/>
      <c r="N1" s="72"/>
      <c r="O1" s="72"/>
      <c r="P1" s="72"/>
      <c r="Q1" s="72"/>
      <c r="R1" s="72"/>
      <c r="S1" s="72"/>
      <c r="T1" s="72"/>
      <c r="U1" s="72"/>
      <c r="V1" s="72"/>
      <c r="W1" s="72"/>
      <c r="X1" s="72"/>
      <c r="Y1" s="72"/>
      <c r="Z1" s="72"/>
    </row>
    <row r="2" spans="1:26" x14ac:dyDescent="0.3">
      <c r="A2" s="72"/>
      <c r="B2" s="72"/>
      <c r="C2" s="72"/>
      <c r="D2" s="72"/>
      <c r="E2" s="72"/>
      <c r="F2" s="72"/>
      <c r="G2" s="72"/>
      <c r="H2" s="72"/>
      <c r="I2" s="72"/>
      <c r="J2" s="72"/>
      <c r="K2" s="72"/>
      <c r="L2" s="72"/>
      <c r="M2" s="72"/>
      <c r="N2" s="72"/>
      <c r="O2" s="72"/>
      <c r="P2" s="72"/>
      <c r="Q2" s="72"/>
      <c r="R2" s="72"/>
      <c r="S2" s="72"/>
      <c r="T2" s="72"/>
      <c r="U2" s="72"/>
      <c r="V2" s="72"/>
      <c r="W2" s="72"/>
      <c r="X2" s="72"/>
      <c r="Y2" s="72"/>
      <c r="Z2" s="72"/>
    </row>
    <row r="3" spans="1:26" x14ac:dyDescent="0.3">
      <c r="A3" s="72"/>
      <c r="B3" s="72"/>
      <c r="C3" s="72"/>
      <c r="D3" s="72"/>
      <c r="E3" s="72"/>
      <c r="F3" s="72"/>
      <c r="G3" s="72"/>
      <c r="H3" s="72"/>
      <c r="I3" s="72"/>
      <c r="J3" s="72"/>
      <c r="K3" s="72"/>
      <c r="L3" s="72"/>
      <c r="M3" s="72"/>
      <c r="N3" s="72"/>
      <c r="O3" s="72"/>
      <c r="P3" s="72"/>
      <c r="Q3" s="72"/>
      <c r="R3" s="72"/>
      <c r="S3" s="72"/>
      <c r="T3" s="72"/>
      <c r="U3" s="72"/>
      <c r="V3" s="72"/>
      <c r="W3" s="72"/>
      <c r="X3" s="72"/>
      <c r="Y3" s="72"/>
      <c r="Z3" s="72"/>
    </row>
    <row r="4" spans="1:26" x14ac:dyDescent="0.3">
      <c r="A4" s="72"/>
      <c r="B4" s="72"/>
      <c r="C4" s="72"/>
      <c r="D4" s="72"/>
      <c r="E4" s="72"/>
      <c r="F4" s="72"/>
      <c r="G4" s="72"/>
      <c r="H4" s="72"/>
      <c r="I4" s="72"/>
      <c r="J4" s="72"/>
      <c r="K4" s="72"/>
      <c r="L4" s="72"/>
      <c r="M4" s="72"/>
      <c r="N4" s="72"/>
      <c r="O4" s="72"/>
      <c r="P4" s="72"/>
      <c r="Q4" s="72"/>
      <c r="R4" s="72"/>
      <c r="S4" s="72"/>
      <c r="T4" s="72"/>
      <c r="U4" s="72"/>
      <c r="V4" s="72"/>
      <c r="W4" s="72"/>
      <c r="X4" s="72"/>
      <c r="Y4" s="72"/>
      <c r="Z4" s="72"/>
    </row>
    <row r="5" spans="1:26" x14ac:dyDescent="0.3">
      <c r="A5" s="72"/>
      <c r="B5" s="72"/>
      <c r="C5" s="72"/>
      <c r="D5" s="72"/>
      <c r="E5" s="72"/>
      <c r="F5" s="72"/>
      <c r="G5" s="72"/>
      <c r="H5" s="72"/>
      <c r="I5" s="72"/>
      <c r="J5" s="72"/>
      <c r="K5" s="72"/>
      <c r="L5" s="72"/>
      <c r="M5" s="72"/>
      <c r="N5" s="72"/>
      <c r="O5" s="72"/>
      <c r="P5" s="72"/>
      <c r="Q5" s="72"/>
      <c r="R5" s="72"/>
      <c r="S5" s="72"/>
      <c r="T5" s="72"/>
      <c r="U5" s="72"/>
      <c r="V5" s="72"/>
      <c r="W5" s="72"/>
      <c r="X5" s="72"/>
      <c r="Y5" s="72"/>
      <c r="Z5" s="72"/>
    </row>
    <row r="6" spans="1:26" x14ac:dyDescent="0.3">
      <c r="A6" s="72"/>
      <c r="B6" s="72"/>
      <c r="C6" s="72"/>
      <c r="D6" s="72"/>
      <c r="E6" s="72"/>
      <c r="F6" s="72"/>
      <c r="G6" s="72"/>
      <c r="H6" s="72"/>
      <c r="I6" s="72"/>
      <c r="J6" s="72"/>
      <c r="K6" s="72"/>
      <c r="L6" s="72"/>
      <c r="M6" s="72"/>
      <c r="N6" s="72"/>
      <c r="O6" s="72"/>
      <c r="P6" s="72"/>
      <c r="Q6" s="72"/>
      <c r="R6" s="72"/>
      <c r="S6" s="72"/>
      <c r="T6" s="72"/>
      <c r="U6" s="72"/>
      <c r="V6" s="72"/>
      <c r="W6" s="72"/>
      <c r="X6" s="72"/>
      <c r="Y6" s="72"/>
      <c r="Z6" s="72"/>
    </row>
    <row r="7" spans="1:26" x14ac:dyDescent="0.3">
      <c r="A7" s="72"/>
      <c r="B7" s="72"/>
      <c r="C7" s="72"/>
      <c r="D7" s="72"/>
      <c r="E7" s="72"/>
      <c r="F7" s="72"/>
      <c r="G7" s="72"/>
      <c r="H7" s="72"/>
      <c r="I7" s="72"/>
      <c r="J7" s="72"/>
      <c r="K7" s="72"/>
      <c r="L7" s="72"/>
      <c r="M7" s="72"/>
      <c r="N7" s="72"/>
      <c r="O7" s="72"/>
      <c r="P7" s="72"/>
      <c r="Q7" s="72"/>
      <c r="R7" s="72"/>
      <c r="S7" s="72"/>
      <c r="T7" s="72"/>
      <c r="U7" s="72"/>
      <c r="V7" s="72"/>
      <c r="W7" s="72"/>
      <c r="X7" s="72"/>
      <c r="Y7" s="72"/>
      <c r="Z7" s="72"/>
    </row>
    <row r="8" spans="1:26" x14ac:dyDescent="0.3">
      <c r="A8" s="72"/>
      <c r="B8" s="72"/>
      <c r="C8" s="72"/>
      <c r="D8" s="72"/>
      <c r="E8" s="72"/>
      <c r="F8" s="72"/>
      <c r="G8" s="72"/>
      <c r="H8" s="72"/>
      <c r="I8" s="72"/>
      <c r="J8" s="72"/>
      <c r="K8" s="72"/>
      <c r="L8" s="72"/>
      <c r="M8" s="72"/>
      <c r="N8" s="72"/>
      <c r="O8" s="72"/>
      <c r="P8" s="72"/>
      <c r="Q8" s="72"/>
      <c r="R8" s="72"/>
      <c r="S8" s="72"/>
      <c r="T8" s="72"/>
      <c r="U8" s="72"/>
      <c r="V8" s="72"/>
      <c r="W8" s="72"/>
      <c r="X8" s="72"/>
      <c r="Y8" s="72"/>
      <c r="Z8" s="72"/>
    </row>
    <row r="9" spans="1:26" x14ac:dyDescent="0.3">
      <c r="A9" s="72"/>
      <c r="B9" s="72"/>
      <c r="C9" s="72"/>
      <c r="D9" s="72"/>
      <c r="E9" s="72"/>
      <c r="F9" s="72"/>
      <c r="G9" s="72"/>
      <c r="H9" s="72"/>
      <c r="I9" s="72"/>
      <c r="J9" s="72"/>
      <c r="K9" s="72"/>
      <c r="L9" s="72"/>
      <c r="M9" s="72"/>
      <c r="N9" s="72"/>
      <c r="O9" s="72"/>
      <c r="P9" s="72"/>
      <c r="Q9" s="72"/>
      <c r="R9" s="72"/>
      <c r="S9" s="72"/>
      <c r="T9" s="72"/>
      <c r="U9" s="72"/>
      <c r="V9" s="72"/>
      <c r="W9" s="72"/>
      <c r="X9" s="72"/>
      <c r="Y9" s="72"/>
      <c r="Z9" s="72"/>
    </row>
    <row r="10" spans="1:26" x14ac:dyDescent="0.3">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row>
    <row r="11" spans="1:26" x14ac:dyDescent="0.3">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row>
    <row r="12" spans="1:26" x14ac:dyDescent="0.3">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row>
    <row r="13" spans="1:26" x14ac:dyDescent="0.3">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row>
    <row r="14" spans="1:26" x14ac:dyDescent="0.3">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x14ac:dyDescent="0.3">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1:26" x14ac:dyDescent="0.3">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x14ac:dyDescent="0.3">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row>
    <row r="18" spans="1:26" x14ac:dyDescent="0.3">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row>
    <row r="19" spans="1:26" x14ac:dyDescent="0.3">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row>
    <row r="20" spans="1:26" x14ac:dyDescent="0.3">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row>
    <row r="21" spans="1:26" x14ac:dyDescent="0.3">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row>
    <row r="22" spans="1:26" x14ac:dyDescent="0.3">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row>
    <row r="23" spans="1:26" x14ac:dyDescent="0.3">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x14ac:dyDescent="0.3">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row>
    <row r="25" spans="1:26" x14ac:dyDescent="0.3">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row>
    <row r="26" spans="1:26" x14ac:dyDescent="0.3">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row>
    <row r="27" spans="1:26" x14ac:dyDescent="0.3">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row>
    <row r="28" spans="1:26" x14ac:dyDescent="0.3">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row>
    <row r="29" spans="1:26" x14ac:dyDescent="0.3">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row>
    <row r="30" spans="1:26" x14ac:dyDescent="0.3">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row>
    <row r="31" spans="1:26" x14ac:dyDescent="0.3">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row>
    <row r="32" spans="1:26" x14ac:dyDescent="0.3">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26" x14ac:dyDescent="0.3">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row>
    <row r="34" spans="1:26" x14ac:dyDescent="0.3">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row>
    <row r="35" spans="1:26" x14ac:dyDescent="0.3">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row>
    <row r="36" spans="1:26" x14ac:dyDescent="0.3">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row>
    <row r="37" spans="1:26" x14ac:dyDescent="0.3">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row>
    <row r="38" spans="1:26" x14ac:dyDescent="0.3">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x14ac:dyDescent="0.3">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x14ac:dyDescent="0.3">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row>
    <row r="41" spans="1:26" x14ac:dyDescent="0.3">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x14ac:dyDescent="0.3">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row>
    <row r="43" spans="1:26" x14ac:dyDescent="0.3">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1:26" x14ac:dyDescent="0.3">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row>
    <row r="45" spans="1:26" x14ac:dyDescent="0.3">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row>
    <row r="46" spans="1:26" x14ac:dyDescent="0.3">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row>
    <row r="47" spans="1:26" x14ac:dyDescent="0.3">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x14ac:dyDescent="0.3">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row>
    <row r="49" spans="1:26" x14ac:dyDescent="0.3">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x14ac:dyDescent="0.3">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row>
    <row r="51" spans="1:26" x14ac:dyDescent="0.3">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6" x14ac:dyDescent="0.3">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row>
    <row r="53" spans="1:26" x14ac:dyDescent="0.3">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row>
    <row r="54" spans="1:26" x14ac:dyDescent="0.3">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x14ac:dyDescent="0.3">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x14ac:dyDescent="0.3">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x14ac:dyDescent="0.3">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row>
    <row r="58" spans="1:26" x14ac:dyDescent="0.3">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x14ac:dyDescent="0.3">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row>
    <row r="60" spans="1:26" x14ac:dyDescent="0.3">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FA184-4166-48D8-B08B-714C5143F8F2}">
  <dimension ref="B3:W41"/>
  <sheetViews>
    <sheetView showGridLines="0" topLeftCell="A11" zoomScaleNormal="100" workbookViewId="0">
      <selection activeCell="N14" sqref="N14:W15"/>
    </sheetView>
  </sheetViews>
  <sheetFormatPr defaultRowHeight="14.4" x14ac:dyDescent="0.3"/>
  <sheetData>
    <row r="3" spans="2:23" ht="15.6" x14ac:dyDescent="0.3">
      <c r="B3" s="301" t="s">
        <v>694</v>
      </c>
      <c r="C3" s="302"/>
      <c r="D3" s="302"/>
      <c r="E3" s="302"/>
      <c r="F3" s="302"/>
      <c r="G3" s="302"/>
      <c r="H3" s="302"/>
      <c r="I3" s="302"/>
      <c r="J3" s="302"/>
      <c r="K3" s="302"/>
      <c r="L3" s="302"/>
      <c r="M3" s="302"/>
      <c r="N3" s="302"/>
      <c r="O3" s="303"/>
      <c r="P3" s="47"/>
      <c r="Q3" s="47"/>
      <c r="R3" s="47"/>
      <c r="S3" s="47"/>
      <c r="T3" s="47"/>
      <c r="U3" s="47"/>
      <c r="V3" s="47"/>
      <c r="W3" s="47"/>
    </row>
    <row r="4" spans="2:23" ht="15.6" x14ac:dyDescent="0.3">
      <c r="B4" s="304"/>
      <c r="C4" s="305"/>
      <c r="D4" s="305"/>
      <c r="E4" s="305"/>
      <c r="F4" s="305"/>
      <c r="G4" s="305"/>
      <c r="H4" s="305"/>
      <c r="I4" s="305"/>
      <c r="J4" s="305"/>
      <c r="K4" s="305"/>
      <c r="L4" s="305"/>
      <c r="M4" s="305"/>
      <c r="N4" s="305"/>
      <c r="O4" s="306"/>
      <c r="P4" s="47"/>
      <c r="Q4" s="47"/>
      <c r="R4" s="47"/>
      <c r="S4" s="47"/>
      <c r="T4" s="47"/>
      <c r="U4" s="47"/>
      <c r="V4" s="47"/>
      <c r="W4" s="47"/>
    </row>
    <row r="5" spans="2:23" ht="15.6" x14ac:dyDescent="0.3">
      <c r="B5" s="304"/>
      <c r="C5" s="305"/>
      <c r="D5" s="305"/>
      <c r="E5" s="305"/>
      <c r="F5" s="305"/>
      <c r="G5" s="305"/>
      <c r="H5" s="305"/>
      <c r="I5" s="305"/>
      <c r="J5" s="305"/>
      <c r="K5" s="305"/>
      <c r="L5" s="305"/>
      <c r="M5" s="305"/>
      <c r="N5" s="305"/>
      <c r="O5" s="306"/>
      <c r="P5" s="47"/>
      <c r="Q5" s="47"/>
      <c r="R5" s="47"/>
      <c r="S5" s="47"/>
      <c r="T5" s="47"/>
      <c r="U5" s="47"/>
      <c r="V5" s="47"/>
      <c r="W5" s="47"/>
    </row>
    <row r="6" spans="2:23" ht="15.6" x14ac:dyDescent="0.3">
      <c r="B6" s="304"/>
      <c r="C6" s="305"/>
      <c r="D6" s="305"/>
      <c r="E6" s="305"/>
      <c r="F6" s="305"/>
      <c r="G6" s="305"/>
      <c r="H6" s="305"/>
      <c r="I6" s="305"/>
      <c r="J6" s="305"/>
      <c r="K6" s="305"/>
      <c r="L6" s="305"/>
      <c r="M6" s="305"/>
      <c r="N6" s="305"/>
      <c r="O6" s="306"/>
      <c r="P6" s="47"/>
      <c r="Q6" s="47"/>
      <c r="R6" s="47"/>
      <c r="S6" s="47"/>
      <c r="T6" s="47"/>
      <c r="U6" s="47"/>
      <c r="V6" s="47"/>
      <c r="W6" s="47"/>
    </row>
    <row r="7" spans="2:23" ht="15.6" x14ac:dyDescent="0.3">
      <c r="B7" s="304"/>
      <c r="C7" s="305"/>
      <c r="D7" s="305"/>
      <c r="E7" s="305"/>
      <c r="F7" s="305"/>
      <c r="G7" s="305"/>
      <c r="H7" s="305"/>
      <c r="I7" s="305"/>
      <c r="J7" s="305"/>
      <c r="K7" s="305"/>
      <c r="L7" s="305"/>
      <c r="M7" s="305"/>
      <c r="N7" s="305"/>
      <c r="O7" s="306"/>
      <c r="P7" s="47"/>
      <c r="Q7" s="47"/>
      <c r="R7" s="47"/>
      <c r="S7" s="47"/>
      <c r="T7" s="47"/>
      <c r="U7" s="47"/>
      <c r="V7" s="47"/>
      <c r="W7" s="47"/>
    </row>
    <row r="8" spans="2:23" ht="15.6" x14ac:dyDescent="0.3">
      <c r="B8" s="307"/>
      <c r="C8" s="308"/>
      <c r="D8" s="308"/>
      <c r="E8" s="308"/>
      <c r="F8" s="308"/>
      <c r="G8" s="308"/>
      <c r="H8" s="308"/>
      <c r="I8" s="308"/>
      <c r="J8" s="308"/>
      <c r="K8" s="308"/>
      <c r="L8" s="308"/>
      <c r="M8" s="308"/>
      <c r="N8" s="308"/>
      <c r="O8" s="309"/>
      <c r="P8" s="47"/>
      <c r="Q8" s="47"/>
      <c r="R8" s="47"/>
      <c r="S8" s="47"/>
      <c r="T8" s="47"/>
      <c r="U8" s="47"/>
      <c r="V8" s="47"/>
      <c r="W8" s="47"/>
    </row>
    <row r="9" spans="2:23" ht="18" x14ac:dyDescent="0.3">
      <c r="B9" s="48"/>
      <c r="C9" s="48"/>
      <c r="D9" s="48"/>
      <c r="E9" s="48"/>
      <c r="F9" s="48"/>
      <c r="G9" s="48"/>
      <c r="H9" s="48"/>
      <c r="I9" s="48"/>
      <c r="J9" s="48"/>
      <c r="K9" s="48"/>
      <c r="L9" s="48"/>
      <c r="M9" s="48"/>
      <c r="N9" s="48"/>
      <c r="O9" s="48"/>
      <c r="P9" s="47"/>
      <c r="Q9" s="47"/>
      <c r="R9" s="47"/>
      <c r="S9" s="47"/>
      <c r="T9" s="47"/>
      <c r="U9" s="47"/>
      <c r="V9" s="47"/>
      <c r="W9" s="47"/>
    </row>
    <row r="10" spans="2:23" ht="18" x14ac:dyDescent="0.35">
      <c r="B10" s="47"/>
      <c r="C10" s="49" t="s">
        <v>571</v>
      </c>
      <c r="D10" s="47"/>
      <c r="E10" s="47"/>
      <c r="F10" s="47"/>
      <c r="G10" s="47"/>
      <c r="H10" s="47"/>
      <c r="I10" s="47"/>
      <c r="J10" s="47"/>
      <c r="K10" s="47"/>
      <c r="L10" s="47"/>
      <c r="M10" s="47"/>
      <c r="N10" s="47"/>
      <c r="O10" s="49"/>
      <c r="P10" s="47"/>
      <c r="Q10" s="47"/>
      <c r="R10" s="47"/>
      <c r="S10" s="47"/>
      <c r="T10" s="47"/>
      <c r="U10" s="47"/>
      <c r="V10" s="47"/>
      <c r="W10" s="47"/>
    </row>
    <row r="11" spans="2:23" ht="15.6" x14ac:dyDescent="0.3">
      <c r="B11" s="47"/>
      <c r="C11" s="310"/>
      <c r="D11" s="310"/>
      <c r="E11" s="310"/>
      <c r="F11" s="310"/>
      <c r="G11" s="310"/>
      <c r="H11" s="310"/>
      <c r="I11" s="310"/>
      <c r="J11" s="310"/>
      <c r="K11" s="310"/>
      <c r="L11" s="310"/>
      <c r="M11" s="310"/>
      <c r="N11" s="47"/>
      <c r="O11" s="47"/>
      <c r="P11" s="47"/>
      <c r="Q11" s="47"/>
      <c r="R11" s="47"/>
      <c r="S11" s="47"/>
      <c r="T11" s="47"/>
      <c r="U11" s="47"/>
      <c r="V11" s="47"/>
      <c r="W11" s="47"/>
    </row>
    <row r="12" spans="2:23" ht="15.6" x14ac:dyDescent="0.3">
      <c r="B12" s="47"/>
      <c r="C12" s="310"/>
      <c r="D12" s="310"/>
      <c r="E12" s="310"/>
      <c r="F12" s="310"/>
      <c r="G12" s="310"/>
      <c r="H12" s="310"/>
      <c r="I12" s="310"/>
      <c r="J12" s="310"/>
      <c r="K12" s="310"/>
      <c r="L12" s="310"/>
      <c r="M12" s="310"/>
      <c r="N12" s="47"/>
      <c r="O12" s="47"/>
      <c r="P12" s="47"/>
      <c r="Q12" s="47"/>
      <c r="R12" s="47"/>
      <c r="S12" s="47"/>
      <c r="T12" s="47"/>
      <c r="U12" s="47"/>
      <c r="V12" s="47"/>
      <c r="W12" s="47"/>
    </row>
    <row r="13" spans="2:23" ht="15.6" x14ac:dyDescent="0.3">
      <c r="B13" s="47"/>
      <c r="C13" s="310"/>
      <c r="D13" s="310"/>
      <c r="E13" s="310"/>
      <c r="F13" s="310"/>
      <c r="G13" s="310"/>
      <c r="H13" s="310"/>
      <c r="I13" s="310"/>
      <c r="J13" s="310"/>
      <c r="K13" s="310"/>
      <c r="L13" s="310"/>
      <c r="M13" s="310"/>
      <c r="N13" s="311"/>
      <c r="O13" s="311"/>
      <c r="P13" s="311"/>
      <c r="Q13" s="311"/>
      <c r="R13" s="311"/>
      <c r="S13" s="311"/>
      <c r="T13" s="311"/>
      <c r="U13" s="47"/>
      <c r="V13" s="47"/>
      <c r="W13" s="47"/>
    </row>
    <row r="14" spans="2:23" ht="15.6" x14ac:dyDescent="0.3">
      <c r="B14" s="47"/>
      <c r="C14" s="310"/>
      <c r="D14" s="310"/>
      <c r="E14" s="310"/>
      <c r="F14" s="310"/>
      <c r="G14" s="310"/>
      <c r="H14" s="310"/>
      <c r="I14" s="310"/>
      <c r="J14" s="310"/>
      <c r="K14" s="310"/>
      <c r="L14" s="310"/>
      <c r="M14" s="310"/>
      <c r="N14" s="312"/>
      <c r="O14" s="312"/>
      <c r="P14" s="312"/>
      <c r="Q14" s="312"/>
      <c r="R14" s="312"/>
      <c r="S14" s="312"/>
      <c r="T14" s="312"/>
      <c r="U14" s="47"/>
      <c r="V14" s="47"/>
      <c r="W14" s="47"/>
    </row>
    <row r="15" spans="2:23" ht="15.6" x14ac:dyDescent="0.3">
      <c r="B15" s="47"/>
      <c r="C15" s="310"/>
      <c r="D15" s="310"/>
      <c r="E15" s="310"/>
      <c r="F15" s="310"/>
      <c r="G15" s="310"/>
      <c r="H15" s="310"/>
      <c r="I15" s="310"/>
      <c r="J15" s="310"/>
      <c r="K15" s="310"/>
      <c r="L15" s="310"/>
      <c r="M15" s="310"/>
      <c r="N15" s="312"/>
      <c r="O15" s="312"/>
      <c r="P15" s="312"/>
      <c r="Q15" s="312"/>
      <c r="R15" s="312"/>
      <c r="S15" s="312"/>
      <c r="T15" s="312"/>
      <c r="U15" s="312"/>
      <c r="V15" s="312"/>
      <c r="W15" s="312"/>
    </row>
    <row r="16" spans="2:23" ht="15.6" x14ac:dyDescent="0.3">
      <c r="B16" s="47"/>
      <c r="C16" s="310"/>
      <c r="D16" s="310"/>
      <c r="E16" s="310"/>
      <c r="F16" s="310"/>
      <c r="G16" s="310"/>
      <c r="H16" s="310"/>
      <c r="I16" s="310"/>
      <c r="J16" s="310"/>
      <c r="K16" s="310"/>
      <c r="L16" s="310"/>
      <c r="M16" s="310"/>
      <c r="N16" s="312"/>
      <c r="O16" s="312"/>
      <c r="P16" s="312"/>
      <c r="Q16" s="312"/>
      <c r="R16" s="312"/>
      <c r="S16" s="312"/>
      <c r="T16" s="312"/>
      <c r="U16" s="47"/>
      <c r="V16" s="47"/>
      <c r="W16" s="47"/>
    </row>
    <row r="17" spans="2:23" ht="15.6" x14ac:dyDescent="0.3">
      <c r="B17" s="47"/>
      <c r="C17" s="310"/>
      <c r="D17" s="310"/>
      <c r="E17" s="310"/>
      <c r="F17" s="310"/>
      <c r="G17" s="310"/>
      <c r="H17" s="310"/>
      <c r="I17" s="310"/>
      <c r="J17" s="310"/>
      <c r="K17" s="310"/>
      <c r="L17" s="310"/>
      <c r="M17" s="310"/>
      <c r="N17" s="312"/>
      <c r="O17" s="312"/>
      <c r="P17" s="312"/>
      <c r="Q17" s="312"/>
      <c r="R17" s="312"/>
      <c r="S17" s="312"/>
      <c r="T17" s="312"/>
      <c r="U17" s="47"/>
      <c r="V17" s="47"/>
      <c r="W17" s="47"/>
    </row>
    <row r="18" spans="2:23" ht="15.6" x14ac:dyDescent="0.3">
      <c r="B18" s="47"/>
      <c r="C18" s="310"/>
      <c r="D18" s="310"/>
      <c r="E18" s="310"/>
      <c r="F18" s="310"/>
      <c r="G18" s="310"/>
      <c r="H18" s="310"/>
      <c r="I18" s="310"/>
      <c r="J18" s="310"/>
      <c r="K18" s="310"/>
      <c r="L18" s="310"/>
      <c r="M18" s="310"/>
      <c r="N18" s="312"/>
      <c r="O18" s="312"/>
      <c r="P18" s="312"/>
      <c r="Q18" s="312"/>
      <c r="R18" s="312"/>
      <c r="S18" s="312"/>
      <c r="T18" s="312"/>
      <c r="U18" s="47"/>
      <c r="V18" s="47"/>
      <c r="W18" s="47"/>
    </row>
    <row r="19" spans="2:23" ht="15.6" x14ac:dyDescent="0.3">
      <c r="B19" s="47"/>
      <c r="C19" s="310"/>
      <c r="D19" s="310"/>
      <c r="E19" s="310"/>
      <c r="F19" s="310"/>
      <c r="G19" s="310"/>
      <c r="H19" s="310"/>
      <c r="I19" s="310"/>
      <c r="J19" s="310"/>
      <c r="K19" s="310"/>
      <c r="L19" s="310"/>
      <c r="M19" s="310"/>
      <c r="N19" s="312"/>
      <c r="O19" s="312"/>
      <c r="P19" s="312"/>
      <c r="Q19" s="312"/>
      <c r="R19" s="312"/>
      <c r="S19" s="312"/>
      <c r="T19" s="312"/>
      <c r="U19" s="47"/>
      <c r="V19" s="47"/>
      <c r="W19" s="47"/>
    </row>
    <row r="20" spans="2:23" ht="15.6" x14ac:dyDescent="0.3">
      <c r="B20" s="47"/>
      <c r="C20" s="310"/>
      <c r="D20" s="310"/>
      <c r="E20" s="310"/>
      <c r="F20" s="310"/>
      <c r="G20" s="310"/>
      <c r="H20" s="310"/>
      <c r="I20" s="310"/>
      <c r="J20" s="310"/>
      <c r="K20" s="310"/>
      <c r="L20" s="310"/>
      <c r="M20" s="310"/>
      <c r="N20" s="312"/>
      <c r="O20" s="312"/>
      <c r="P20" s="312"/>
      <c r="Q20" s="312"/>
      <c r="R20" s="312"/>
      <c r="S20" s="312"/>
      <c r="T20" s="312"/>
      <c r="U20" s="47"/>
      <c r="V20" s="47"/>
      <c r="W20" s="47"/>
    </row>
    <row r="21" spans="2:23" ht="15.6" x14ac:dyDescent="0.3">
      <c r="B21" s="47"/>
      <c r="C21" s="310"/>
      <c r="D21" s="310"/>
      <c r="E21" s="310"/>
      <c r="F21" s="310"/>
      <c r="G21" s="310"/>
      <c r="H21" s="310"/>
      <c r="I21" s="310"/>
      <c r="J21" s="310"/>
      <c r="K21" s="310"/>
      <c r="L21" s="310"/>
      <c r="M21" s="310"/>
      <c r="N21" s="50"/>
      <c r="O21" s="50"/>
      <c r="P21" s="50"/>
      <c r="Q21" s="50"/>
      <c r="R21" s="50"/>
      <c r="S21" s="50"/>
      <c r="T21" s="50"/>
      <c r="U21" s="47"/>
      <c r="V21" s="47"/>
      <c r="W21" s="47"/>
    </row>
    <row r="22" spans="2:23" ht="15.6" x14ac:dyDescent="0.3">
      <c r="B22" s="47"/>
      <c r="C22" s="310"/>
      <c r="D22" s="310"/>
      <c r="E22" s="310"/>
      <c r="F22" s="310"/>
      <c r="G22" s="310"/>
      <c r="H22" s="310"/>
      <c r="I22" s="310"/>
      <c r="J22" s="310"/>
      <c r="K22" s="310"/>
      <c r="L22" s="310"/>
      <c r="M22" s="310"/>
      <c r="N22" s="312"/>
      <c r="O22" s="312"/>
      <c r="P22" s="312"/>
      <c r="Q22" s="312"/>
      <c r="R22" s="312"/>
      <c r="S22" s="312"/>
      <c r="T22" s="312"/>
      <c r="U22" s="47"/>
      <c r="V22" s="47"/>
      <c r="W22" s="47"/>
    </row>
    <row r="23" spans="2:23" ht="15.6" x14ac:dyDescent="0.3">
      <c r="B23" s="47"/>
      <c r="C23" s="310"/>
      <c r="D23" s="310"/>
      <c r="E23" s="310"/>
      <c r="F23" s="310"/>
      <c r="G23" s="310"/>
      <c r="H23" s="310"/>
      <c r="I23" s="310"/>
      <c r="J23" s="310"/>
      <c r="K23" s="310"/>
      <c r="L23" s="310"/>
      <c r="M23" s="310"/>
      <c r="N23" s="312"/>
      <c r="O23" s="312"/>
      <c r="P23" s="312"/>
      <c r="Q23" s="312"/>
      <c r="R23" s="312"/>
      <c r="S23" s="312"/>
      <c r="T23" s="312"/>
      <c r="U23" s="47"/>
      <c r="V23" s="47"/>
      <c r="W23" s="47"/>
    </row>
    <row r="24" spans="2:23" ht="15.6" x14ac:dyDescent="0.3">
      <c r="B24" s="47"/>
      <c r="C24" s="310"/>
      <c r="D24" s="310"/>
      <c r="E24" s="310"/>
      <c r="F24" s="310"/>
      <c r="G24" s="310"/>
      <c r="H24" s="310"/>
      <c r="I24" s="310"/>
      <c r="J24" s="310"/>
      <c r="K24" s="310"/>
      <c r="L24" s="310"/>
      <c r="M24" s="310"/>
      <c r="N24" s="47"/>
      <c r="O24" s="47"/>
      <c r="P24" s="47"/>
      <c r="Q24" s="47"/>
      <c r="R24" s="47"/>
      <c r="S24" s="47"/>
      <c r="T24" s="47"/>
      <c r="U24" s="47"/>
      <c r="V24" s="47"/>
      <c r="W24" s="47"/>
    </row>
    <row r="25" spans="2:23" ht="15.6" x14ac:dyDescent="0.3">
      <c r="B25" s="47"/>
      <c r="C25" s="310"/>
      <c r="D25" s="310"/>
      <c r="E25" s="310"/>
      <c r="F25" s="310"/>
      <c r="G25" s="310"/>
      <c r="H25" s="310"/>
      <c r="I25" s="310"/>
      <c r="J25" s="310"/>
      <c r="K25" s="310"/>
      <c r="L25" s="310"/>
      <c r="M25" s="310"/>
      <c r="N25" s="51"/>
      <c r="O25" s="47"/>
      <c r="P25" s="47"/>
      <c r="Q25" s="47"/>
      <c r="R25" s="47"/>
      <c r="S25" s="47"/>
      <c r="T25" s="47"/>
      <c r="U25" s="47"/>
      <c r="V25" s="47"/>
      <c r="W25" s="47"/>
    </row>
    <row r="26" spans="2:23" ht="15.6" x14ac:dyDescent="0.3">
      <c r="B26" s="47"/>
      <c r="C26" s="310"/>
      <c r="D26" s="310"/>
      <c r="E26" s="310"/>
      <c r="F26" s="310"/>
      <c r="G26" s="310"/>
      <c r="H26" s="310"/>
      <c r="I26" s="310"/>
      <c r="J26" s="310"/>
      <c r="K26" s="310"/>
      <c r="L26" s="310"/>
      <c r="M26" s="310"/>
      <c r="N26" s="311"/>
      <c r="O26" s="311"/>
      <c r="P26" s="311"/>
      <c r="Q26" s="311"/>
      <c r="R26" s="311"/>
      <c r="S26" s="311"/>
      <c r="T26" s="311"/>
      <c r="U26" s="47"/>
      <c r="V26" s="47"/>
      <c r="W26" s="47"/>
    </row>
    <row r="27" spans="2:23" ht="15.6" x14ac:dyDescent="0.3">
      <c r="B27" s="47"/>
      <c r="C27" s="310"/>
      <c r="D27" s="310"/>
      <c r="E27" s="310"/>
      <c r="F27" s="310"/>
      <c r="G27" s="310"/>
      <c r="H27" s="310"/>
      <c r="I27" s="310"/>
      <c r="J27" s="310"/>
      <c r="K27" s="310"/>
      <c r="L27" s="310"/>
      <c r="M27" s="310"/>
      <c r="N27" s="312"/>
      <c r="O27" s="312"/>
      <c r="P27" s="312"/>
      <c r="Q27" s="312"/>
      <c r="R27" s="312"/>
      <c r="S27" s="312"/>
      <c r="T27" s="312"/>
      <c r="U27" s="47"/>
      <c r="V27" s="47"/>
      <c r="W27" s="47"/>
    </row>
    <row r="28" spans="2:23" ht="15.6" x14ac:dyDescent="0.3">
      <c r="B28" s="47"/>
      <c r="C28" s="310"/>
      <c r="D28" s="310"/>
      <c r="E28" s="310"/>
      <c r="F28" s="310"/>
      <c r="G28" s="310"/>
      <c r="H28" s="310"/>
      <c r="I28" s="310"/>
      <c r="J28" s="310"/>
      <c r="K28" s="310"/>
      <c r="L28" s="310"/>
      <c r="M28" s="310"/>
      <c r="N28" s="50"/>
      <c r="O28" s="50"/>
      <c r="P28" s="50"/>
      <c r="Q28" s="50"/>
      <c r="R28" s="50"/>
      <c r="S28" s="50"/>
      <c r="T28" s="50"/>
      <c r="U28" s="47"/>
      <c r="V28" s="47"/>
      <c r="W28" s="47"/>
    </row>
    <row r="29" spans="2:23" ht="15.6" x14ac:dyDescent="0.3">
      <c r="B29" s="47"/>
      <c r="C29" s="310"/>
      <c r="D29" s="310"/>
      <c r="E29" s="310"/>
      <c r="F29" s="310"/>
      <c r="G29" s="310"/>
      <c r="H29" s="310"/>
      <c r="I29" s="310"/>
      <c r="J29" s="310"/>
      <c r="K29" s="310"/>
      <c r="L29" s="310"/>
      <c r="M29" s="310"/>
      <c r="N29" s="50"/>
      <c r="O29" s="50"/>
      <c r="P29" s="50"/>
      <c r="Q29" s="50"/>
      <c r="R29" s="50"/>
      <c r="S29" s="50"/>
      <c r="T29" s="50"/>
      <c r="U29" s="47"/>
      <c r="V29" s="47"/>
      <c r="W29" s="47"/>
    </row>
    <row r="30" spans="2:23" ht="15.6" x14ac:dyDescent="0.3">
      <c r="B30" s="47"/>
      <c r="C30" s="310"/>
      <c r="D30" s="310"/>
      <c r="E30" s="310"/>
      <c r="F30" s="310"/>
      <c r="G30" s="310"/>
      <c r="H30" s="310"/>
      <c r="I30" s="310"/>
      <c r="J30" s="310"/>
      <c r="K30" s="310"/>
      <c r="L30" s="310"/>
      <c r="M30" s="310"/>
      <c r="N30" s="50"/>
      <c r="O30" s="50"/>
      <c r="P30" s="50"/>
      <c r="Q30" s="50"/>
      <c r="R30" s="50"/>
      <c r="S30" s="50"/>
      <c r="T30" s="50"/>
      <c r="U30" s="47"/>
      <c r="V30" s="47"/>
      <c r="W30" s="47"/>
    </row>
    <row r="31" spans="2:23" ht="15.6" x14ac:dyDescent="0.3">
      <c r="B31" s="47"/>
      <c r="C31" s="310"/>
      <c r="D31" s="310"/>
      <c r="E31" s="310"/>
      <c r="F31" s="310"/>
      <c r="G31" s="310"/>
      <c r="H31" s="310"/>
      <c r="I31" s="310"/>
      <c r="J31" s="310"/>
      <c r="K31" s="310"/>
      <c r="L31" s="310"/>
      <c r="M31" s="310"/>
      <c r="N31" s="50"/>
      <c r="O31" s="50"/>
      <c r="P31" s="50"/>
      <c r="Q31" s="50"/>
      <c r="R31" s="50"/>
      <c r="S31" s="50"/>
      <c r="T31" s="50"/>
      <c r="U31" s="47"/>
      <c r="V31" s="47"/>
      <c r="W31" s="47"/>
    </row>
    <row r="32" spans="2:23" ht="15.6" x14ac:dyDescent="0.3">
      <c r="B32" s="47"/>
      <c r="C32" s="310"/>
      <c r="D32" s="310"/>
      <c r="E32" s="310"/>
      <c r="F32" s="310"/>
      <c r="G32" s="310"/>
      <c r="H32" s="310"/>
      <c r="I32" s="310"/>
      <c r="J32" s="310"/>
      <c r="K32" s="310"/>
      <c r="L32" s="310"/>
      <c r="M32" s="310"/>
      <c r="N32" s="312"/>
      <c r="O32" s="312"/>
      <c r="P32" s="312"/>
      <c r="Q32" s="312"/>
      <c r="R32" s="312"/>
      <c r="S32" s="312"/>
      <c r="T32" s="312"/>
      <c r="U32" s="47"/>
      <c r="V32" s="47"/>
      <c r="W32" s="47"/>
    </row>
    <row r="33" spans="2:23" ht="15.6" x14ac:dyDescent="0.3">
      <c r="B33" s="47"/>
      <c r="C33" s="310"/>
      <c r="D33" s="310"/>
      <c r="E33" s="310"/>
      <c r="F33" s="310"/>
      <c r="G33" s="310"/>
      <c r="H33" s="310"/>
      <c r="I33" s="310"/>
      <c r="J33" s="310"/>
      <c r="K33" s="310"/>
      <c r="L33" s="310"/>
      <c r="M33" s="310"/>
      <c r="N33" s="50"/>
      <c r="O33" s="50"/>
      <c r="P33" s="50"/>
      <c r="Q33" s="50"/>
      <c r="R33" s="50"/>
      <c r="S33" s="50"/>
      <c r="T33" s="50"/>
      <c r="U33" s="47"/>
      <c r="V33" s="47"/>
      <c r="W33" s="47"/>
    </row>
    <row r="34" spans="2:23" ht="15.6" x14ac:dyDescent="0.3">
      <c r="B34" s="47"/>
      <c r="C34" s="310"/>
      <c r="D34" s="310"/>
      <c r="E34" s="310"/>
      <c r="F34" s="310"/>
      <c r="G34" s="310"/>
      <c r="H34" s="310"/>
      <c r="I34" s="310"/>
      <c r="J34" s="310"/>
      <c r="K34" s="310"/>
      <c r="L34" s="310"/>
      <c r="M34" s="310"/>
      <c r="N34" s="50"/>
      <c r="O34" s="47"/>
      <c r="P34" s="47"/>
      <c r="Q34" s="47"/>
      <c r="R34" s="47"/>
      <c r="S34" s="47"/>
      <c r="T34" s="47"/>
      <c r="U34" s="47"/>
      <c r="V34" s="47"/>
      <c r="W34" s="47"/>
    </row>
    <row r="35" spans="2:23" ht="15.6" x14ac:dyDescent="0.3">
      <c r="B35" s="47"/>
      <c r="C35" s="310"/>
      <c r="D35" s="310"/>
      <c r="E35" s="310"/>
      <c r="F35" s="310"/>
      <c r="G35" s="310"/>
      <c r="H35" s="310"/>
      <c r="I35" s="310"/>
      <c r="J35" s="310"/>
      <c r="K35" s="310"/>
      <c r="L35" s="310"/>
      <c r="M35" s="310"/>
      <c r="N35" s="47"/>
      <c r="O35" s="47"/>
      <c r="P35" s="47"/>
      <c r="Q35" s="47"/>
      <c r="R35" s="47"/>
      <c r="S35" s="47"/>
      <c r="T35" s="47"/>
      <c r="U35" s="47"/>
      <c r="V35" s="47"/>
      <c r="W35" s="47"/>
    </row>
    <row r="36" spans="2:23" ht="15.6" x14ac:dyDescent="0.3">
      <c r="B36" s="47"/>
      <c r="C36" s="310"/>
      <c r="D36" s="310"/>
      <c r="E36" s="310"/>
      <c r="F36" s="310"/>
      <c r="G36" s="310"/>
      <c r="H36" s="310"/>
      <c r="I36" s="310"/>
      <c r="J36" s="310"/>
      <c r="K36" s="310"/>
      <c r="L36" s="310"/>
      <c r="M36" s="310"/>
      <c r="N36" s="47"/>
      <c r="O36" s="47"/>
      <c r="P36" s="47"/>
      <c r="Q36" s="47"/>
      <c r="R36" s="47"/>
      <c r="S36" s="47"/>
      <c r="T36" s="47"/>
      <c r="U36" s="47"/>
      <c r="V36" s="47"/>
      <c r="W36" s="47"/>
    </row>
    <row r="37" spans="2:23" ht="15.6" x14ac:dyDescent="0.3">
      <c r="B37" s="47"/>
      <c r="C37" s="47"/>
      <c r="D37" s="47"/>
      <c r="E37" s="47"/>
      <c r="F37" s="47"/>
      <c r="G37" s="47"/>
      <c r="H37" s="47"/>
      <c r="I37" s="47"/>
      <c r="J37" s="47"/>
      <c r="K37" s="47"/>
      <c r="L37" s="47"/>
      <c r="M37" s="47"/>
      <c r="N37" s="47"/>
      <c r="O37" s="47"/>
      <c r="P37" s="47"/>
      <c r="Q37" s="47"/>
      <c r="R37" s="47"/>
      <c r="S37" s="47"/>
      <c r="T37" s="47"/>
      <c r="U37" s="47"/>
      <c r="V37" s="47"/>
      <c r="W37" s="47"/>
    </row>
    <row r="38" spans="2:23" ht="15.6" x14ac:dyDescent="0.3">
      <c r="B38" s="47"/>
      <c r="C38" s="47"/>
      <c r="D38" s="47"/>
      <c r="E38" s="47"/>
      <c r="F38" s="47"/>
      <c r="G38" s="47"/>
      <c r="H38" s="47"/>
      <c r="I38" s="47"/>
      <c r="J38" s="47"/>
      <c r="K38" s="47"/>
      <c r="L38" s="47"/>
      <c r="M38" s="47"/>
      <c r="N38" s="47"/>
      <c r="O38" s="47"/>
      <c r="P38" s="47"/>
      <c r="Q38" s="47"/>
      <c r="R38" s="47"/>
      <c r="S38" s="47"/>
      <c r="T38" s="47"/>
      <c r="U38" s="47"/>
      <c r="V38" s="47"/>
      <c r="W38" s="47"/>
    </row>
    <row r="39" spans="2:23" ht="15.6" x14ac:dyDescent="0.3">
      <c r="B39" s="47"/>
      <c r="C39" s="47"/>
      <c r="D39" s="47"/>
      <c r="E39" s="47"/>
      <c r="F39" s="47"/>
      <c r="G39" s="47"/>
      <c r="H39" s="47"/>
      <c r="I39" s="47"/>
      <c r="J39" s="47"/>
      <c r="K39" s="47"/>
      <c r="L39" s="47"/>
      <c r="M39" s="47"/>
      <c r="N39" s="47"/>
      <c r="O39" s="47"/>
      <c r="P39" s="47"/>
      <c r="Q39" s="47"/>
      <c r="R39" s="47"/>
      <c r="S39" s="47"/>
      <c r="T39" s="47"/>
      <c r="U39" s="47"/>
      <c r="V39" s="47"/>
      <c r="W39" s="47"/>
    </row>
    <row r="40" spans="2:23" ht="15.6" x14ac:dyDescent="0.3">
      <c r="B40" s="47"/>
      <c r="C40" s="47"/>
      <c r="D40" s="47"/>
      <c r="E40" s="47"/>
      <c r="F40" s="47"/>
      <c r="G40" s="47"/>
      <c r="H40" s="47"/>
      <c r="I40" s="47"/>
      <c r="J40" s="47"/>
      <c r="K40" s="47"/>
      <c r="L40" s="47"/>
      <c r="M40" s="47"/>
      <c r="N40" s="47"/>
      <c r="O40" s="47"/>
      <c r="P40" s="47"/>
      <c r="Q40" s="47"/>
      <c r="R40" s="47"/>
      <c r="S40" s="47"/>
      <c r="T40" s="47"/>
      <c r="U40" s="47"/>
      <c r="V40" s="47"/>
      <c r="W40" s="47"/>
    </row>
    <row r="41" spans="2:23" ht="15.6" x14ac:dyDescent="0.3">
      <c r="B41" s="47"/>
      <c r="C41" s="47"/>
      <c r="D41" s="47"/>
      <c r="E41" s="47"/>
      <c r="F41" s="47"/>
      <c r="G41" s="47"/>
      <c r="H41" s="47"/>
      <c r="I41" s="47"/>
      <c r="J41" s="47"/>
      <c r="K41" s="47"/>
      <c r="L41" s="47"/>
      <c r="M41" s="47"/>
      <c r="N41" s="47"/>
      <c r="O41" s="47"/>
      <c r="P41" s="47"/>
      <c r="Q41" s="47"/>
      <c r="R41" s="47"/>
      <c r="S41" s="47"/>
      <c r="T41" s="47"/>
      <c r="U41" s="47"/>
      <c r="V41" s="47"/>
      <c r="W41" s="47"/>
    </row>
  </sheetData>
  <mergeCells count="15">
    <mergeCell ref="B3:O8"/>
    <mergeCell ref="C11:M36"/>
    <mergeCell ref="N13:T13"/>
    <mergeCell ref="N14:T14"/>
    <mergeCell ref="N15:W15"/>
    <mergeCell ref="N23:T23"/>
    <mergeCell ref="N26:T26"/>
    <mergeCell ref="N27:T27"/>
    <mergeCell ref="N32:T32"/>
    <mergeCell ref="N16:T16"/>
    <mergeCell ref="N17:T17"/>
    <mergeCell ref="N18:T18"/>
    <mergeCell ref="N19:T19"/>
    <mergeCell ref="N20:T20"/>
    <mergeCell ref="N22:T22"/>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A2FF2-3031-435A-90A7-FA6DC3965DBD}">
  <dimension ref="A1:I27"/>
  <sheetViews>
    <sheetView showGridLines="0" workbookViewId="0">
      <selection activeCell="A18" sqref="A18:B18"/>
    </sheetView>
  </sheetViews>
  <sheetFormatPr defaultRowHeight="14.4" x14ac:dyDescent="0.3"/>
  <cols>
    <col min="3" max="3" width="28.6640625" customWidth="1"/>
    <col min="4" max="4" width="33.33203125" customWidth="1"/>
    <col min="5" max="5" width="22.6640625" customWidth="1"/>
    <col min="6" max="6" width="25.6640625" customWidth="1"/>
    <col min="7" max="7" width="24.109375" customWidth="1"/>
    <col min="8" max="8" width="31.33203125" customWidth="1"/>
  </cols>
  <sheetData>
    <row r="1" spans="1:9" ht="16.8" thickBot="1" x14ac:dyDescent="0.35">
      <c r="A1" s="2"/>
      <c r="B1" s="2"/>
      <c r="C1" s="2"/>
      <c r="D1" s="319" t="s">
        <v>572</v>
      </c>
      <c r="E1" s="320"/>
      <c r="F1" s="321"/>
      <c r="G1" s="2"/>
      <c r="H1" s="2"/>
      <c r="I1" s="3"/>
    </row>
    <row r="2" spans="1:9" ht="16.8" thickBot="1" x14ac:dyDescent="0.35">
      <c r="A2" s="2"/>
      <c r="B2" s="2"/>
      <c r="C2" s="2"/>
      <c r="D2" s="322"/>
      <c r="E2" s="323"/>
      <c r="F2" s="323"/>
      <c r="G2" s="2"/>
      <c r="H2" s="2"/>
      <c r="I2" s="3"/>
    </row>
    <row r="3" spans="1:9" ht="16.8" thickBot="1" x14ac:dyDescent="0.35">
      <c r="A3" s="4"/>
      <c r="B3" s="4"/>
      <c r="C3" s="4"/>
      <c r="D3" s="324" t="s">
        <v>91</v>
      </c>
      <c r="E3" s="325"/>
      <c r="F3" s="325"/>
      <c r="G3" s="325"/>
      <c r="H3" s="326"/>
      <c r="I3" s="3"/>
    </row>
    <row r="4" spans="1:9" ht="33" thickBot="1" x14ac:dyDescent="0.35">
      <c r="A4" s="4"/>
      <c r="B4" s="4"/>
      <c r="C4" s="5"/>
      <c r="D4" s="6" t="s">
        <v>573</v>
      </c>
      <c r="E4" s="7" t="s">
        <v>574</v>
      </c>
      <c r="F4" s="7" t="s">
        <v>575</v>
      </c>
      <c r="G4" s="7" t="s">
        <v>576</v>
      </c>
      <c r="H4" s="7" t="s">
        <v>577</v>
      </c>
      <c r="I4" s="3"/>
    </row>
    <row r="5" spans="1:9" ht="16.8" thickBot="1" x14ac:dyDescent="0.35">
      <c r="A5" s="327" t="s">
        <v>92</v>
      </c>
      <c r="B5" s="8">
        <v>5</v>
      </c>
      <c r="C5" s="9" t="s">
        <v>578</v>
      </c>
      <c r="D5" s="10" t="s">
        <v>579</v>
      </c>
      <c r="E5" s="11" t="s">
        <v>580</v>
      </c>
      <c r="F5" s="11" t="s">
        <v>580</v>
      </c>
      <c r="G5" s="12" t="s">
        <v>581</v>
      </c>
      <c r="H5" s="12" t="s">
        <v>581</v>
      </c>
      <c r="I5" s="3"/>
    </row>
    <row r="6" spans="1:9" ht="16.8" thickBot="1" x14ac:dyDescent="0.35">
      <c r="A6" s="328"/>
      <c r="B6" s="13">
        <v>4</v>
      </c>
      <c r="C6" s="14" t="s">
        <v>580</v>
      </c>
      <c r="D6" s="10" t="s">
        <v>579</v>
      </c>
      <c r="E6" s="10" t="s">
        <v>579</v>
      </c>
      <c r="F6" s="11" t="s">
        <v>580</v>
      </c>
      <c r="G6" s="11" t="s">
        <v>580</v>
      </c>
      <c r="H6" s="12" t="s">
        <v>581</v>
      </c>
      <c r="I6" s="3"/>
    </row>
    <row r="7" spans="1:9" ht="16.8" thickBot="1" x14ac:dyDescent="0.35">
      <c r="A7" s="328"/>
      <c r="B7" s="13">
        <v>3</v>
      </c>
      <c r="C7" s="14" t="s">
        <v>582</v>
      </c>
      <c r="D7" s="15" t="s">
        <v>583</v>
      </c>
      <c r="E7" s="10" t="s">
        <v>579</v>
      </c>
      <c r="F7" s="11" t="s">
        <v>580</v>
      </c>
      <c r="G7" s="11" t="s">
        <v>580</v>
      </c>
      <c r="H7" s="11" t="s">
        <v>580</v>
      </c>
      <c r="I7" s="3"/>
    </row>
    <row r="8" spans="1:9" ht="16.8" thickBot="1" x14ac:dyDescent="0.35">
      <c r="A8" s="328"/>
      <c r="B8" s="13">
        <v>2</v>
      </c>
      <c r="C8" s="14" t="s">
        <v>583</v>
      </c>
      <c r="D8" s="15" t="s">
        <v>583</v>
      </c>
      <c r="E8" s="15" t="s">
        <v>583</v>
      </c>
      <c r="F8" s="10" t="s">
        <v>579</v>
      </c>
      <c r="G8" s="10" t="s">
        <v>579</v>
      </c>
      <c r="H8" s="11" t="s">
        <v>580</v>
      </c>
      <c r="I8" s="3"/>
    </row>
    <row r="9" spans="1:9" ht="16.8" thickBot="1" x14ac:dyDescent="0.35">
      <c r="A9" s="329"/>
      <c r="B9" s="13">
        <v>1</v>
      </c>
      <c r="C9" s="14" t="s">
        <v>584</v>
      </c>
      <c r="D9" s="15" t="s">
        <v>583</v>
      </c>
      <c r="E9" s="15" t="s">
        <v>583</v>
      </c>
      <c r="F9" s="10" t="s">
        <v>579</v>
      </c>
      <c r="G9" s="10" t="s">
        <v>579</v>
      </c>
      <c r="H9" s="11" t="s">
        <v>580</v>
      </c>
      <c r="I9" s="3"/>
    </row>
    <row r="10" spans="1:9" ht="16.2" x14ac:dyDescent="0.3">
      <c r="A10" s="2"/>
      <c r="B10" s="2"/>
      <c r="C10" s="2"/>
      <c r="D10" s="2"/>
      <c r="E10" s="2"/>
      <c r="F10" s="2"/>
      <c r="G10" s="2"/>
      <c r="H10" s="2"/>
      <c r="I10" s="3"/>
    </row>
    <row r="11" spans="1:9" ht="16.2" x14ac:dyDescent="0.3">
      <c r="A11" s="2"/>
      <c r="B11" s="2"/>
      <c r="C11" s="2"/>
      <c r="D11" s="2"/>
      <c r="E11" s="2"/>
      <c r="F11" s="2"/>
      <c r="G11" s="2"/>
      <c r="H11" s="2"/>
      <c r="I11" s="3"/>
    </row>
    <row r="12" spans="1:9" ht="16.2" x14ac:dyDescent="0.3">
      <c r="A12" s="330"/>
      <c r="B12" s="331"/>
      <c r="C12" s="331"/>
      <c r="D12" s="331"/>
      <c r="E12" s="331"/>
      <c r="F12" s="331"/>
      <c r="G12" s="331"/>
      <c r="H12" s="331"/>
      <c r="I12" s="3"/>
    </row>
    <row r="13" spans="1:9" ht="16.8" thickBot="1" x14ac:dyDescent="0.35">
      <c r="A13" s="16"/>
      <c r="B13" s="2"/>
      <c r="C13" s="2"/>
      <c r="D13" s="2"/>
      <c r="E13" s="2"/>
      <c r="F13" s="2"/>
      <c r="G13" s="2"/>
      <c r="H13" s="2"/>
      <c r="I13" s="3"/>
    </row>
    <row r="14" spans="1:9" ht="16.8" thickBot="1" x14ac:dyDescent="0.35">
      <c r="A14" s="313" t="s">
        <v>585</v>
      </c>
      <c r="B14" s="314"/>
      <c r="C14" s="315"/>
      <c r="D14" s="316" t="s">
        <v>586</v>
      </c>
      <c r="E14" s="317"/>
      <c r="F14" s="317"/>
      <c r="G14" s="317"/>
      <c r="H14" s="318"/>
      <c r="I14" s="3"/>
    </row>
    <row r="15" spans="1:9" ht="16.8" thickBot="1" x14ac:dyDescent="0.35">
      <c r="A15" s="332" t="s">
        <v>578</v>
      </c>
      <c r="B15" s="333"/>
      <c r="C15" s="17">
        <v>5</v>
      </c>
      <c r="D15" s="334" t="s">
        <v>587</v>
      </c>
      <c r="E15" s="335"/>
      <c r="F15" s="335"/>
      <c r="G15" s="335"/>
      <c r="H15" s="336"/>
      <c r="I15" s="3"/>
    </row>
    <row r="16" spans="1:9" ht="16.8" thickBot="1" x14ac:dyDescent="0.35">
      <c r="A16" s="332" t="s">
        <v>580</v>
      </c>
      <c r="B16" s="333"/>
      <c r="C16" s="17">
        <v>4</v>
      </c>
      <c r="D16" s="337" t="s">
        <v>588</v>
      </c>
      <c r="E16" s="338"/>
      <c r="F16" s="338"/>
      <c r="G16" s="338"/>
      <c r="H16" s="339"/>
      <c r="I16" s="3"/>
    </row>
    <row r="17" spans="1:9" ht="16.8" thickBot="1" x14ac:dyDescent="0.35">
      <c r="A17" s="332" t="s">
        <v>582</v>
      </c>
      <c r="B17" s="333"/>
      <c r="C17" s="17">
        <v>3</v>
      </c>
      <c r="D17" s="334" t="s">
        <v>589</v>
      </c>
      <c r="E17" s="335"/>
      <c r="F17" s="335"/>
      <c r="G17" s="335"/>
      <c r="H17" s="336"/>
      <c r="I17" s="3"/>
    </row>
    <row r="18" spans="1:9" ht="34.5" customHeight="1" thickBot="1" x14ac:dyDescent="0.35">
      <c r="A18" s="332" t="s">
        <v>583</v>
      </c>
      <c r="B18" s="333"/>
      <c r="C18" s="17">
        <v>2</v>
      </c>
      <c r="D18" s="337" t="s">
        <v>590</v>
      </c>
      <c r="E18" s="338"/>
      <c r="F18" s="338"/>
      <c r="G18" s="338"/>
      <c r="H18" s="339"/>
      <c r="I18" s="3"/>
    </row>
    <row r="19" spans="1:9" ht="16.8" thickBot="1" x14ac:dyDescent="0.35">
      <c r="A19" s="332" t="s">
        <v>584</v>
      </c>
      <c r="B19" s="333"/>
      <c r="C19" s="18">
        <v>1</v>
      </c>
      <c r="D19" s="340" t="s">
        <v>591</v>
      </c>
      <c r="E19" s="341"/>
      <c r="F19" s="341"/>
      <c r="G19" s="341"/>
      <c r="H19" s="342"/>
      <c r="I19" s="3"/>
    </row>
    <row r="20" spans="1:9" ht="16.8" thickBot="1" x14ac:dyDescent="0.35">
      <c r="A20" s="3"/>
      <c r="B20" s="3"/>
      <c r="C20" s="3"/>
      <c r="D20" s="3"/>
      <c r="E20" s="3"/>
      <c r="F20" s="3"/>
      <c r="G20" s="3"/>
      <c r="H20" s="3"/>
      <c r="I20" s="3"/>
    </row>
    <row r="21" spans="1:9" ht="16.8" thickBot="1" x14ac:dyDescent="0.35">
      <c r="A21" s="313" t="s">
        <v>91</v>
      </c>
      <c r="B21" s="314"/>
      <c r="C21" s="315"/>
      <c r="D21" s="316" t="s">
        <v>592</v>
      </c>
      <c r="E21" s="317"/>
      <c r="F21" s="317"/>
      <c r="G21" s="317"/>
      <c r="H21" s="318"/>
      <c r="I21" s="3"/>
    </row>
    <row r="22" spans="1:9" ht="16.8" thickBot="1" x14ac:dyDescent="0.35">
      <c r="A22" s="343">
        <v>5</v>
      </c>
      <c r="B22" s="344"/>
      <c r="C22" s="345"/>
      <c r="D22" s="334" t="s">
        <v>593</v>
      </c>
      <c r="E22" s="335"/>
      <c r="F22" s="335"/>
      <c r="G22" s="335"/>
      <c r="H22" s="336"/>
      <c r="I22" s="3"/>
    </row>
    <row r="23" spans="1:9" ht="16.8" thickBot="1" x14ac:dyDescent="0.35">
      <c r="A23" s="343">
        <v>4</v>
      </c>
      <c r="B23" s="344"/>
      <c r="C23" s="345"/>
      <c r="D23" s="334" t="s">
        <v>594</v>
      </c>
      <c r="E23" s="335"/>
      <c r="F23" s="335"/>
      <c r="G23" s="335"/>
      <c r="H23" s="336"/>
      <c r="I23" s="3"/>
    </row>
    <row r="24" spans="1:9" ht="16.8" thickBot="1" x14ac:dyDescent="0.35">
      <c r="A24" s="343">
        <v>3</v>
      </c>
      <c r="B24" s="344"/>
      <c r="C24" s="345"/>
      <c r="D24" s="334" t="s">
        <v>595</v>
      </c>
      <c r="E24" s="335"/>
      <c r="F24" s="335"/>
      <c r="G24" s="335"/>
      <c r="H24" s="336"/>
      <c r="I24" s="3"/>
    </row>
    <row r="25" spans="1:9" ht="16.8" thickBot="1" x14ac:dyDescent="0.35">
      <c r="A25" s="343">
        <v>2</v>
      </c>
      <c r="B25" s="344"/>
      <c r="C25" s="345"/>
      <c r="D25" s="334" t="s">
        <v>596</v>
      </c>
      <c r="E25" s="335"/>
      <c r="F25" s="335"/>
      <c r="G25" s="335"/>
      <c r="H25" s="336"/>
      <c r="I25" s="3"/>
    </row>
    <row r="26" spans="1:9" ht="16.8" thickBot="1" x14ac:dyDescent="0.35">
      <c r="A26" s="343">
        <v>1</v>
      </c>
      <c r="B26" s="344"/>
      <c r="C26" s="345"/>
      <c r="D26" s="340" t="s">
        <v>597</v>
      </c>
      <c r="E26" s="341"/>
      <c r="F26" s="341"/>
      <c r="G26" s="341"/>
      <c r="H26" s="342"/>
      <c r="I26" s="3"/>
    </row>
    <row r="27" spans="1:9" ht="16.2" x14ac:dyDescent="0.3">
      <c r="A27" s="3"/>
      <c r="B27" s="3"/>
      <c r="C27" s="3"/>
      <c r="D27" s="3"/>
      <c r="E27" s="3"/>
      <c r="F27" s="3"/>
      <c r="G27" s="3"/>
      <c r="H27" s="3"/>
      <c r="I27" s="3"/>
    </row>
  </sheetData>
  <mergeCells count="29">
    <mergeCell ref="A25:C25"/>
    <mergeCell ref="D25:H25"/>
    <mergeCell ref="A26:C26"/>
    <mergeCell ref="D26:H26"/>
    <mergeCell ref="A22:C22"/>
    <mergeCell ref="D22:H22"/>
    <mergeCell ref="A23:C23"/>
    <mergeCell ref="D23:H23"/>
    <mergeCell ref="A24:C24"/>
    <mergeCell ref="D24:H24"/>
    <mergeCell ref="A18:B18"/>
    <mergeCell ref="D18:H18"/>
    <mergeCell ref="A19:B19"/>
    <mergeCell ref="D19:H19"/>
    <mergeCell ref="A21:C21"/>
    <mergeCell ref="D21:H21"/>
    <mergeCell ref="A15:B15"/>
    <mergeCell ref="D15:H15"/>
    <mergeCell ref="A16:B16"/>
    <mergeCell ref="D16:H16"/>
    <mergeCell ref="A17:B17"/>
    <mergeCell ref="D17:H17"/>
    <mergeCell ref="A14:C14"/>
    <mergeCell ref="D14:H14"/>
    <mergeCell ref="D1:F1"/>
    <mergeCell ref="D2:F2"/>
    <mergeCell ref="D3:H3"/>
    <mergeCell ref="A5:A9"/>
    <mergeCell ref="A12:H1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E4A91-DCB0-4F79-9C5C-12CD375AA74C}">
  <dimension ref="A1:B62"/>
  <sheetViews>
    <sheetView topLeftCell="A2" workbookViewId="0">
      <selection activeCell="A37" sqref="A37"/>
    </sheetView>
  </sheetViews>
  <sheetFormatPr defaultRowHeight="14.4" x14ac:dyDescent="0.3"/>
  <cols>
    <col min="1" max="1" width="63.33203125" customWidth="1"/>
    <col min="2" max="2" width="46.6640625" customWidth="1"/>
  </cols>
  <sheetData>
    <row r="1" spans="1:2" x14ac:dyDescent="0.3">
      <c r="A1" s="22" t="s">
        <v>598</v>
      </c>
      <c r="B1" s="22" t="s">
        <v>598</v>
      </c>
    </row>
    <row r="2" spans="1:2" x14ac:dyDescent="0.3">
      <c r="A2" t="s">
        <v>599</v>
      </c>
      <c r="B2" t="s">
        <v>599</v>
      </c>
    </row>
    <row r="3" spans="1:2" x14ac:dyDescent="0.3">
      <c r="A3" t="s">
        <v>600</v>
      </c>
      <c r="B3" t="s">
        <v>600</v>
      </c>
    </row>
    <row r="4" spans="1:2" x14ac:dyDescent="0.3">
      <c r="A4" t="s">
        <v>601</v>
      </c>
      <c r="B4" t="s">
        <v>601</v>
      </c>
    </row>
    <row r="5" spans="1:2" x14ac:dyDescent="0.3">
      <c r="A5" t="s">
        <v>602</v>
      </c>
      <c r="B5" t="s">
        <v>602</v>
      </c>
    </row>
    <row r="6" spans="1:2" x14ac:dyDescent="0.3">
      <c r="A6" t="s">
        <v>603</v>
      </c>
      <c r="B6" t="s">
        <v>603</v>
      </c>
    </row>
    <row r="7" spans="1:2" x14ac:dyDescent="0.3">
      <c r="A7" t="s">
        <v>604</v>
      </c>
      <c r="B7" t="s">
        <v>604</v>
      </c>
    </row>
    <row r="8" spans="1:2" x14ac:dyDescent="0.3">
      <c r="A8" t="s">
        <v>605</v>
      </c>
      <c r="B8" t="s">
        <v>605</v>
      </c>
    </row>
    <row r="9" spans="1:2" x14ac:dyDescent="0.3">
      <c r="A9" t="s">
        <v>606</v>
      </c>
      <c r="B9" t="s">
        <v>606</v>
      </c>
    </row>
    <row r="10" spans="1:2" x14ac:dyDescent="0.3">
      <c r="A10" t="s">
        <v>607</v>
      </c>
      <c r="B10" t="s">
        <v>607</v>
      </c>
    </row>
    <row r="11" spans="1:2" x14ac:dyDescent="0.3">
      <c r="A11" t="s">
        <v>608</v>
      </c>
      <c r="B11" t="s">
        <v>608</v>
      </c>
    </row>
    <row r="12" spans="1:2" x14ac:dyDescent="0.3">
      <c r="A12" t="s">
        <v>605</v>
      </c>
      <c r="B12" t="s">
        <v>605</v>
      </c>
    </row>
    <row r="13" spans="1:2" x14ac:dyDescent="0.3">
      <c r="A13" t="s">
        <v>609</v>
      </c>
      <c r="B13" t="s">
        <v>609</v>
      </c>
    </row>
    <row r="14" spans="1:2" x14ac:dyDescent="0.3">
      <c r="A14" t="s">
        <v>610</v>
      </c>
      <c r="B14" t="s">
        <v>610</v>
      </c>
    </row>
    <row r="15" spans="1:2" x14ac:dyDescent="0.3">
      <c r="A15" t="s">
        <v>611</v>
      </c>
      <c r="B15" t="s">
        <v>611</v>
      </c>
    </row>
    <row r="16" spans="1:2" x14ac:dyDescent="0.3">
      <c r="A16" t="s">
        <v>612</v>
      </c>
      <c r="B16" t="s">
        <v>612</v>
      </c>
    </row>
    <row r="17" spans="1:2" x14ac:dyDescent="0.3">
      <c r="A17" s="22" t="s">
        <v>613</v>
      </c>
      <c r="B17" s="22" t="s">
        <v>613</v>
      </c>
    </row>
    <row r="18" spans="1:2" x14ac:dyDescent="0.3">
      <c r="A18" s="131" t="s">
        <v>614</v>
      </c>
      <c r="B18" s="131" t="s">
        <v>614</v>
      </c>
    </row>
    <row r="19" spans="1:2" x14ac:dyDescent="0.3">
      <c r="A19" t="s">
        <v>615</v>
      </c>
      <c r="B19" t="s">
        <v>615</v>
      </c>
    </row>
    <row r="20" spans="1:2" x14ac:dyDescent="0.3">
      <c r="A20" t="s">
        <v>616</v>
      </c>
      <c r="B20" t="s">
        <v>616</v>
      </c>
    </row>
    <row r="21" spans="1:2" x14ac:dyDescent="0.3">
      <c r="A21" t="s">
        <v>617</v>
      </c>
      <c r="B21" t="s">
        <v>617</v>
      </c>
    </row>
    <row r="22" spans="1:2" x14ac:dyDescent="0.3">
      <c r="A22" t="s">
        <v>618</v>
      </c>
      <c r="B22" t="s">
        <v>618</v>
      </c>
    </row>
    <row r="23" spans="1:2" x14ac:dyDescent="0.3">
      <c r="A23" t="s">
        <v>619</v>
      </c>
      <c r="B23" t="s">
        <v>619</v>
      </c>
    </row>
    <row r="24" spans="1:2" x14ac:dyDescent="0.3">
      <c r="A24" t="s">
        <v>620</v>
      </c>
      <c r="B24" t="s">
        <v>620</v>
      </c>
    </row>
    <row r="25" spans="1:2" x14ac:dyDescent="0.3">
      <c r="A25" s="23" t="s">
        <v>621</v>
      </c>
      <c r="B25" s="23" t="s">
        <v>621</v>
      </c>
    </row>
    <row r="26" spans="1:2" x14ac:dyDescent="0.3">
      <c r="A26" t="s">
        <v>622</v>
      </c>
      <c r="B26" t="s">
        <v>622</v>
      </c>
    </row>
    <row r="27" spans="1:2" x14ac:dyDescent="0.3">
      <c r="A27" s="22" t="s">
        <v>623</v>
      </c>
      <c r="B27" s="22" t="s">
        <v>623</v>
      </c>
    </row>
    <row r="28" spans="1:2" x14ac:dyDescent="0.3">
      <c r="A28" s="131" t="s">
        <v>624</v>
      </c>
      <c r="B28" s="131" t="s">
        <v>624</v>
      </c>
    </row>
    <row r="29" spans="1:2" x14ac:dyDescent="0.3">
      <c r="A29" t="s">
        <v>625</v>
      </c>
      <c r="B29" t="s">
        <v>625</v>
      </c>
    </row>
    <row r="30" spans="1:2" x14ac:dyDescent="0.3">
      <c r="A30" t="s">
        <v>626</v>
      </c>
      <c r="B30" t="s">
        <v>626</v>
      </c>
    </row>
    <row r="31" spans="1:2" x14ac:dyDescent="0.3">
      <c r="A31" t="s">
        <v>627</v>
      </c>
      <c r="B31" t="s">
        <v>627</v>
      </c>
    </row>
    <row r="32" spans="1:2" x14ac:dyDescent="0.3">
      <c r="A32" t="s">
        <v>628</v>
      </c>
      <c r="B32" t="s">
        <v>628</v>
      </c>
    </row>
    <row r="33" spans="1:2" x14ac:dyDescent="0.3">
      <c r="A33" t="s">
        <v>629</v>
      </c>
      <c r="B33" t="s">
        <v>629</v>
      </c>
    </row>
    <row r="34" spans="1:2" x14ac:dyDescent="0.3">
      <c r="A34" t="s">
        <v>630</v>
      </c>
      <c r="B34" t="s">
        <v>630</v>
      </c>
    </row>
    <row r="35" spans="1:2" x14ac:dyDescent="0.3">
      <c r="A35" s="22" t="s">
        <v>631</v>
      </c>
      <c r="B35" s="22" t="s">
        <v>631</v>
      </c>
    </row>
    <row r="36" spans="1:2" x14ac:dyDescent="0.3">
      <c r="A36" s="131" t="s">
        <v>632</v>
      </c>
      <c r="B36" s="131" t="s">
        <v>632</v>
      </c>
    </row>
    <row r="37" spans="1:2" x14ac:dyDescent="0.3">
      <c r="A37" t="s">
        <v>633</v>
      </c>
      <c r="B37" t="s">
        <v>633</v>
      </c>
    </row>
    <row r="38" spans="1:2" x14ac:dyDescent="0.3">
      <c r="A38" t="s">
        <v>634</v>
      </c>
      <c r="B38" t="s">
        <v>634</v>
      </c>
    </row>
    <row r="39" spans="1:2" x14ac:dyDescent="0.3">
      <c r="A39" t="s">
        <v>635</v>
      </c>
      <c r="B39" t="s">
        <v>635</v>
      </c>
    </row>
    <row r="40" spans="1:2" x14ac:dyDescent="0.3">
      <c r="A40" t="s">
        <v>636</v>
      </c>
      <c r="B40" t="s">
        <v>636</v>
      </c>
    </row>
    <row r="41" spans="1:2" x14ac:dyDescent="0.3">
      <c r="A41" t="s">
        <v>637</v>
      </c>
      <c r="B41" t="s">
        <v>637</v>
      </c>
    </row>
    <row r="42" spans="1:2" x14ac:dyDescent="0.3">
      <c r="A42" s="23" t="s">
        <v>638</v>
      </c>
      <c r="B42" s="23" t="s">
        <v>638</v>
      </c>
    </row>
    <row r="43" spans="1:2" x14ac:dyDescent="0.3">
      <c r="A43" t="s">
        <v>639</v>
      </c>
      <c r="B43" t="s">
        <v>639</v>
      </c>
    </row>
    <row r="44" spans="1:2" x14ac:dyDescent="0.3">
      <c r="A44" t="s">
        <v>640</v>
      </c>
      <c r="B44" t="s">
        <v>640</v>
      </c>
    </row>
    <row r="45" spans="1:2" x14ac:dyDescent="0.3">
      <c r="A45" s="22" t="s">
        <v>641</v>
      </c>
      <c r="B45" s="22" t="s">
        <v>641</v>
      </c>
    </row>
    <row r="46" spans="1:2" x14ac:dyDescent="0.3">
      <c r="A46" t="s">
        <v>642</v>
      </c>
      <c r="B46" t="s">
        <v>642</v>
      </c>
    </row>
    <row r="47" spans="1:2" x14ac:dyDescent="0.3">
      <c r="A47" t="s">
        <v>643</v>
      </c>
      <c r="B47" t="s">
        <v>643</v>
      </c>
    </row>
    <row r="48" spans="1:2" x14ac:dyDescent="0.3">
      <c r="A48" t="s">
        <v>644</v>
      </c>
      <c r="B48" t="s">
        <v>644</v>
      </c>
    </row>
    <row r="49" spans="1:2" x14ac:dyDescent="0.3">
      <c r="A49" t="s">
        <v>645</v>
      </c>
      <c r="B49" t="s">
        <v>645</v>
      </c>
    </row>
    <row r="50" spans="1:2" x14ac:dyDescent="0.3">
      <c r="A50" t="s">
        <v>646</v>
      </c>
      <c r="B50" t="s">
        <v>646</v>
      </c>
    </row>
    <row r="51" spans="1:2" x14ac:dyDescent="0.3">
      <c r="A51" t="s">
        <v>647</v>
      </c>
      <c r="B51" t="s">
        <v>647</v>
      </c>
    </row>
    <row r="52" spans="1:2" x14ac:dyDescent="0.3">
      <c r="A52" t="s">
        <v>648</v>
      </c>
      <c r="B52" t="s">
        <v>648</v>
      </c>
    </row>
    <row r="53" spans="1:2" x14ac:dyDescent="0.3">
      <c r="A53" t="s">
        <v>649</v>
      </c>
      <c r="B53" t="s">
        <v>649</v>
      </c>
    </row>
    <row r="54" spans="1:2" x14ac:dyDescent="0.3">
      <c r="A54" t="s">
        <v>650</v>
      </c>
      <c r="B54" t="s">
        <v>650</v>
      </c>
    </row>
    <row r="55" spans="1:2" x14ac:dyDescent="0.3">
      <c r="A55" t="s">
        <v>651</v>
      </c>
      <c r="B55" t="s">
        <v>651</v>
      </c>
    </row>
    <row r="56" spans="1:2" x14ac:dyDescent="0.3">
      <c r="A56" t="s">
        <v>652</v>
      </c>
      <c r="B56" t="s">
        <v>652</v>
      </c>
    </row>
    <row r="57" spans="1:2" x14ac:dyDescent="0.3">
      <c r="A57" t="s">
        <v>653</v>
      </c>
      <c r="B57" t="s">
        <v>653</v>
      </c>
    </row>
    <row r="58" spans="1:2" x14ac:dyDescent="0.3">
      <c r="A58" t="s">
        <v>654</v>
      </c>
      <c r="B58" t="s">
        <v>654</v>
      </c>
    </row>
    <row r="59" spans="1:2" x14ac:dyDescent="0.3">
      <c r="A59" t="s">
        <v>655</v>
      </c>
      <c r="B59" t="s">
        <v>655</v>
      </c>
    </row>
    <row r="60" spans="1:2" x14ac:dyDescent="0.3">
      <c r="A60" t="s">
        <v>656</v>
      </c>
      <c r="B60" t="s">
        <v>656</v>
      </c>
    </row>
    <row r="61" spans="1:2" x14ac:dyDescent="0.3">
      <c r="A61" t="s">
        <v>657</v>
      </c>
      <c r="B61" t="s">
        <v>657</v>
      </c>
    </row>
    <row r="62" spans="1:2" x14ac:dyDescent="0.3">
      <c r="A62" t="s">
        <v>658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B8ED4-78A3-4767-AC49-7DCDE729203C}">
  <dimension ref="A1:P12"/>
  <sheetViews>
    <sheetView topLeftCell="G7" zoomScaleNormal="100" workbookViewId="0">
      <selection activeCell="M6" sqref="M6"/>
    </sheetView>
  </sheetViews>
  <sheetFormatPr defaultRowHeight="14.4" x14ac:dyDescent="0.3"/>
  <cols>
    <col min="2" max="2" width="15.44140625" customWidth="1"/>
    <col min="3" max="3" width="12.109375" customWidth="1"/>
    <col min="4" max="4" width="27.44140625" customWidth="1"/>
    <col min="5" max="5" width="26.6640625" customWidth="1"/>
    <col min="6" max="6" width="22.6640625" customWidth="1"/>
    <col min="7" max="7" width="27.5546875" customWidth="1"/>
    <col min="8" max="8" width="11.6640625" customWidth="1"/>
    <col min="9" max="9" width="9.88671875" customWidth="1"/>
    <col min="10" max="10" width="10.33203125" customWidth="1"/>
    <col min="11" max="11" width="34" customWidth="1"/>
    <col min="12" max="12" width="43.33203125" customWidth="1"/>
    <col min="13" max="13" width="32" customWidth="1"/>
    <col min="14" max="14" width="23.6640625" customWidth="1"/>
    <col min="15" max="15" width="33.109375" customWidth="1"/>
    <col min="16" max="16" width="32" customWidth="1"/>
  </cols>
  <sheetData>
    <row r="1" spans="1:16" ht="15.6" x14ac:dyDescent="0.3">
      <c r="A1" s="190" t="s">
        <v>74</v>
      </c>
      <c r="B1" s="192" t="s">
        <v>75</v>
      </c>
      <c r="C1" s="204" t="s">
        <v>76</v>
      </c>
      <c r="D1" s="193" t="s">
        <v>77</v>
      </c>
      <c r="E1" s="196"/>
      <c r="F1" s="197"/>
      <c r="G1" s="192" t="s">
        <v>78</v>
      </c>
      <c r="H1" s="198" t="s">
        <v>136</v>
      </c>
      <c r="I1" s="198"/>
      <c r="J1" s="199"/>
      <c r="K1" s="193" t="s">
        <v>80</v>
      </c>
      <c r="L1" s="196" t="s">
        <v>80</v>
      </c>
      <c r="M1" s="192" t="s">
        <v>660</v>
      </c>
      <c r="N1" s="192" t="s">
        <v>137</v>
      </c>
      <c r="O1" s="143" t="s">
        <v>83</v>
      </c>
      <c r="P1" s="203" t="s">
        <v>84</v>
      </c>
    </row>
    <row r="2" spans="1:16" ht="15.6" x14ac:dyDescent="0.3">
      <c r="A2" s="190"/>
      <c r="B2" s="192"/>
      <c r="C2" s="204"/>
      <c r="D2" s="200" t="s">
        <v>85</v>
      </c>
      <c r="E2" s="200" t="s">
        <v>86</v>
      </c>
      <c r="F2" s="192" t="s">
        <v>87</v>
      </c>
      <c r="G2" s="192"/>
      <c r="H2" s="192" t="s">
        <v>88</v>
      </c>
      <c r="I2" s="192"/>
      <c r="J2" s="193"/>
      <c r="K2" s="192" t="s">
        <v>89</v>
      </c>
      <c r="L2" s="194" t="s">
        <v>90</v>
      </c>
      <c r="M2" s="192"/>
      <c r="N2" s="192"/>
      <c r="O2" s="144"/>
      <c r="P2" s="203"/>
    </row>
    <row r="3" spans="1:16" ht="15.6" x14ac:dyDescent="0.3">
      <c r="A3" s="191"/>
      <c r="B3" s="192"/>
      <c r="C3" s="201"/>
      <c r="D3" s="201"/>
      <c r="E3" s="201"/>
      <c r="F3" s="192"/>
      <c r="G3" s="192"/>
      <c r="H3" s="90" t="s">
        <v>91</v>
      </c>
      <c r="I3" s="91" t="s">
        <v>92</v>
      </c>
      <c r="J3" s="95" t="s">
        <v>93</v>
      </c>
      <c r="K3" s="192"/>
      <c r="L3" s="195"/>
      <c r="M3" s="192"/>
      <c r="N3" s="192"/>
      <c r="O3" s="145"/>
      <c r="P3" s="203"/>
    </row>
    <row r="4" spans="1:16" ht="84" customHeight="1" x14ac:dyDescent="0.3">
      <c r="A4" s="178" t="s">
        <v>138</v>
      </c>
      <c r="B4" s="142" t="s">
        <v>95</v>
      </c>
      <c r="C4" s="178" t="s">
        <v>96</v>
      </c>
      <c r="D4" s="178" t="s">
        <v>139</v>
      </c>
      <c r="E4" s="187" t="s">
        <v>140</v>
      </c>
      <c r="F4" s="187" t="s">
        <v>141</v>
      </c>
      <c r="G4" s="178" t="s">
        <v>142</v>
      </c>
      <c r="H4" s="181">
        <v>3</v>
      </c>
      <c r="I4" s="181">
        <v>4</v>
      </c>
      <c r="J4" s="184">
        <f>H4*I4</f>
        <v>12</v>
      </c>
      <c r="K4" s="40" t="s">
        <v>143</v>
      </c>
      <c r="L4" s="187" t="s">
        <v>144</v>
      </c>
      <c r="M4" s="156" t="s">
        <v>145</v>
      </c>
      <c r="N4" s="77" t="s">
        <v>146</v>
      </c>
      <c r="O4" s="202" t="s">
        <v>147</v>
      </c>
      <c r="P4" s="46"/>
    </row>
    <row r="5" spans="1:16" ht="93.6" x14ac:dyDescent="0.3">
      <c r="A5" s="179"/>
      <c r="B5" s="142"/>
      <c r="C5" s="179"/>
      <c r="D5" s="179"/>
      <c r="E5" s="188"/>
      <c r="F5" s="188"/>
      <c r="G5" s="179"/>
      <c r="H5" s="182"/>
      <c r="I5" s="182"/>
      <c r="J5" s="185"/>
      <c r="K5" s="40" t="s">
        <v>148</v>
      </c>
      <c r="L5" s="189"/>
      <c r="M5" s="157"/>
      <c r="N5" s="122" t="s">
        <v>149</v>
      </c>
      <c r="O5" s="202"/>
      <c r="P5" s="46"/>
    </row>
    <row r="6" spans="1:16" ht="98.25" customHeight="1" x14ac:dyDescent="0.3">
      <c r="A6" s="179"/>
      <c r="B6" s="142"/>
      <c r="C6" s="179"/>
      <c r="D6" s="179"/>
      <c r="E6" s="188"/>
      <c r="F6" s="188"/>
      <c r="G6" s="179"/>
      <c r="H6" s="182"/>
      <c r="I6" s="182"/>
      <c r="J6" s="185"/>
      <c r="K6" s="40" t="s">
        <v>150</v>
      </c>
      <c r="L6" s="40" t="s">
        <v>151</v>
      </c>
      <c r="M6" s="28" t="s">
        <v>152</v>
      </c>
      <c r="N6" s="77" t="s">
        <v>146</v>
      </c>
      <c r="O6" s="202"/>
      <c r="P6" s="46"/>
    </row>
    <row r="7" spans="1:16" ht="111.9" customHeight="1" x14ac:dyDescent="0.3">
      <c r="A7" s="179"/>
      <c r="B7" s="142"/>
      <c r="C7" s="179"/>
      <c r="D7" s="180"/>
      <c r="E7" s="189"/>
      <c r="F7" s="188"/>
      <c r="G7" s="179"/>
      <c r="H7" s="182"/>
      <c r="I7" s="182"/>
      <c r="J7" s="185"/>
      <c r="K7" s="19"/>
      <c r="L7" s="40" t="s">
        <v>153</v>
      </c>
      <c r="M7" s="28" t="s">
        <v>154</v>
      </c>
      <c r="N7" s="77" t="s">
        <v>155</v>
      </c>
      <c r="O7" s="202"/>
      <c r="P7" s="46"/>
    </row>
    <row r="8" spans="1:16" ht="156" x14ac:dyDescent="0.3">
      <c r="A8" s="179"/>
      <c r="B8" s="142"/>
      <c r="C8" s="179"/>
      <c r="D8" s="20" t="s">
        <v>156</v>
      </c>
      <c r="E8" s="40" t="s">
        <v>157</v>
      </c>
      <c r="F8" s="189"/>
      <c r="G8" s="179"/>
      <c r="H8" s="182"/>
      <c r="I8" s="182"/>
      <c r="J8" s="185"/>
      <c r="K8" s="19"/>
      <c r="L8" s="40" t="s">
        <v>158</v>
      </c>
      <c r="M8" s="28" t="s">
        <v>159</v>
      </c>
      <c r="N8" s="77" t="s">
        <v>146</v>
      </c>
      <c r="O8" s="202"/>
      <c r="P8" s="46"/>
    </row>
    <row r="9" spans="1:16" ht="202.8" x14ac:dyDescent="0.3">
      <c r="A9" s="180"/>
      <c r="B9" s="142"/>
      <c r="C9" s="180"/>
      <c r="D9" s="20" t="s">
        <v>160</v>
      </c>
      <c r="E9" s="20" t="s">
        <v>161</v>
      </c>
      <c r="F9" s="20" t="s">
        <v>162</v>
      </c>
      <c r="G9" s="180"/>
      <c r="H9" s="183"/>
      <c r="I9" s="183"/>
      <c r="J9" s="186"/>
      <c r="K9" s="120" t="s">
        <v>163</v>
      </c>
      <c r="L9" s="40" t="s">
        <v>164</v>
      </c>
      <c r="M9" s="28" t="s">
        <v>165</v>
      </c>
      <c r="N9" s="77" t="s">
        <v>146</v>
      </c>
      <c r="O9" s="202"/>
      <c r="P9" s="20" t="s">
        <v>166</v>
      </c>
    </row>
    <row r="10" spans="1:16" ht="15.6" x14ac:dyDescent="0.3">
      <c r="A10" s="32"/>
      <c r="C10" s="32"/>
      <c r="D10" s="32"/>
      <c r="E10" s="32"/>
      <c r="F10" s="32"/>
      <c r="G10" s="32"/>
      <c r="H10" s="32"/>
      <c r="I10" s="32"/>
      <c r="J10" s="32"/>
      <c r="K10" s="32"/>
      <c r="L10" s="32"/>
      <c r="M10" s="32"/>
      <c r="N10" s="32"/>
      <c r="O10" s="32"/>
    </row>
    <row r="11" spans="1:16" x14ac:dyDescent="0.3">
      <c r="K11" s="21"/>
      <c r="L11" s="21"/>
      <c r="M11" s="21"/>
      <c r="N11" s="21"/>
    </row>
    <row r="12" spans="1:16" x14ac:dyDescent="0.3">
      <c r="K12" s="21"/>
      <c r="L12" s="21"/>
      <c r="M12" s="21"/>
      <c r="N12" s="21"/>
    </row>
  </sheetData>
  <mergeCells count="30">
    <mergeCell ref="O1:O3"/>
    <mergeCell ref="O4:O9"/>
    <mergeCell ref="N1:N3"/>
    <mergeCell ref="P1:P3"/>
    <mergeCell ref="C1:C3"/>
    <mergeCell ref="L4:L5"/>
    <mergeCell ref="M4:M5"/>
    <mergeCell ref="A1:A3"/>
    <mergeCell ref="H2:J2"/>
    <mergeCell ref="B1:B3"/>
    <mergeCell ref="G1:G3"/>
    <mergeCell ref="M1:M3"/>
    <mergeCell ref="K2:K3"/>
    <mergeCell ref="L2:L3"/>
    <mergeCell ref="D1:F1"/>
    <mergeCell ref="H1:J1"/>
    <mergeCell ref="K1:L1"/>
    <mergeCell ref="D2:D3"/>
    <mergeCell ref="E2:E3"/>
    <mergeCell ref="F2:F3"/>
    <mergeCell ref="A4:A9"/>
    <mergeCell ref="B4:B9"/>
    <mergeCell ref="I4:I9"/>
    <mergeCell ref="J4:J9"/>
    <mergeCell ref="G4:G9"/>
    <mergeCell ref="H4:H9"/>
    <mergeCell ref="F4:F8"/>
    <mergeCell ref="C4:C9"/>
    <mergeCell ref="D4:D7"/>
    <mergeCell ref="E4:E7"/>
  </mergeCells>
  <hyperlinks>
    <hyperlink ref="K9" r:id="rId1" display="https://smart.taltech.ee/projekt/rahvusvahelistumise-strateegiliste-suundade-ning-pohimotete-kokkuleppimine/" xr:uid="{5F43AAE5-05C8-4810-8B32-8D75A8D6BB1C}"/>
    <hyperlink ref="N4" r:id="rId2" xr:uid="{463F11B8-A885-4E03-8D7D-BC737603E2E1}"/>
    <hyperlink ref="N6" r:id="rId3" xr:uid="{346F3161-352C-4DF4-AE84-0DC1B505A794}"/>
    <hyperlink ref="N8" r:id="rId4" xr:uid="{C1D72491-DD67-4956-9175-C17AA1681A61}"/>
    <hyperlink ref="N9" r:id="rId5" xr:uid="{A3B66A9A-77F2-4E0C-A51D-7D4685D6ADB6}"/>
    <hyperlink ref="N7" r:id="rId6" xr:uid="{02ED3279-985D-4364-B59C-23B4831C01E6}"/>
    <hyperlink ref="N5" r:id="rId7" xr:uid="{DA30AE87-623F-45D5-9630-BF204C52A5AB}"/>
  </hyperlinks>
  <pageMargins left="0.7" right="0.7" top="0.75" bottom="0.75" header="0.3" footer="0.3"/>
  <pageSetup paperSize="9" orientation="portrait" horizontalDpi="4294967295" verticalDpi="4294967295" r:id="rId8"/>
  <extLst>
    <ext xmlns:x14="http://schemas.microsoft.com/office/spreadsheetml/2009/9/main" uri="{CCE6A557-97BC-4b89-ADB6-D9C93CAAB3DF}">
      <x14:dataValidations xmlns:xm="http://schemas.microsoft.com/office/excel/2006/main" count="6">
        <x14:dataValidation type="list" allowBlank="1" showInputMessage="1" showErrorMessage="1" xr:uid="{5E3335B8-ECAD-4CE5-8E91-7BBCD4BE0003}">
          <x14:formula1>
            <xm:f>lisa!A1:A62</xm:f>
          </x14:formula1>
          <xm:sqref>N7</xm:sqref>
        </x14:dataValidation>
        <x14:dataValidation type="list" allowBlank="1" showInputMessage="1" showErrorMessage="1" xr:uid="{1D519789-270F-40D6-ADB7-E9FEBC18FF96}">
          <x14:formula1>
            <xm:f>lisa!A1:A62</xm:f>
          </x14:formula1>
          <xm:sqref>N4</xm:sqref>
        </x14:dataValidation>
        <x14:dataValidation type="list" allowBlank="1" showInputMessage="1" showErrorMessage="1" xr:uid="{84BE3236-1F1A-45DF-A7C4-90F6FC3D5C1B}">
          <x14:formula1>
            <xm:f>lisa!A1:A63</xm:f>
          </x14:formula1>
          <xm:sqref>N5</xm:sqref>
        </x14:dataValidation>
        <x14:dataValidation type="list" allowBlank="1" showInputMessage="1" showErrorMessage="1" xr:uid="{8949CEA0-FB55-4922-A4B5-E7F04C475815}">
          <x14:formula1>
            <xm:f>lisa!A1:A64</xm:f>
          </x14:formula1>
          <xm:sqref>N6</xm:sqref>
        </x14:dataValidation>
        <x14:dataValidation type="list" allowBlank="1" showInputMessage="1" showErrorMessage="1" xr:uid="{F6E4ED19-23DC-474D-BDC6-2E99975CC6F0}">
          <x14:formula1>
            <xm:f>lisa!A1:A66</xm:f>
          </x14:formula1>
          <xm:sqref>N8</xm:sqref>
        </x14:dataValidation>
        <x14:dataValidation type="list" allowBlank="1" showInputMessage="1" showErrorMessage="1" xr:uid="{91846E57-CCC4-4EC1-AB76-5C90675F0461}">
          <x14:formula1>
            <xm:f>lisa!A1:A67</xm:f>
          </x14:formula1>
          <xm:sqref>N9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2508-F955-4E98-9253-7A5895D47921}">
  <dimension ref="A1:P6"/>
  <sheetViews>
    <sheetView topLeftCell="F1" zoomScaleNormal="100" workbookViewId="0">
      <selection activeCell="M7" sqref="M7"/>
    </sheetView>
  </sheetViews>
  <sheetFormatPr defaultRowHeight="14.4" x14ac:dyDescent="0.3"/>
  <cols>
    <col min="2" max="2" width="19.5546875" customWidth="1"/>
    <col min="3" max="3" width="16" customWidth="1"/>
    <col min="4" max="4" width="22.5546875" customWidth="1"/>
    <col min="5" max="5" width="32.6640625" customWidth="1"/>
    <col min="6" max="6" width="24.5546875" customWidth="1"/>
    <col min="7" max="7" width="29.88671875" customWidth="1"/>
    <col min="8" max="8" width="11.6640625" customWidth="1"/>
    <col min="9" max="9" width="11.109375" customWidth="1"/>
    <col min="10" max="10" width="12.33203125" customWidth="1"/>
    <col min="11" max="11" width="31.88671875" customWidth="1"/>
    <col min="12" max="12" width="32.6640625" customWidth="1"/>
    <col min="13" max="13" width="23.5546875" customWidth="1"/>
    <col min="14" max="14" width="22.44140625" customWidth="1"/>
    <col min="15" max="15" width="31.88671875" customWidth="1"/>
    <col min="16" max="16" width="24.44140625" customWidth="1"/>
  </cols>
  <sheetData>
    <row r="1" spans="1:16" ht="15.6" x14ac:dyDescent="0.3">
      <c r="A1" s="209" t="s">
        <v>74</v>
      </c>
      <c r="B1" s="146" t="s">
        <v>75</v>
      </c>
      <c r="C1" s="159" t="s">
        <v>76</v>
      </c>
      <c r="D1" s="193" t="s">
        <v>77</v>
      </c>
      <c r="E1" s="196"/>
      <c r="F1" s="197"/>
      <c r="G1" s="198" t="s">
        <v>78</v>
      </c>
      <c r="H1" s="194" t="s">
        <v>136</v>
      </c>
      <c r="I1" s="198"/>
      <c r="J1" s="199"/>
      <c r="K1" s="193" t="s">
        <v>80</v>
      </c>
      <c r="L1" s="196" t="s">
        <v>80</v>
      </c>
      <c r="M1" s="203" t="s">
        <v>660</v>
      </c>
      <c r="N1" s="213" t="s">
        <v>118</v>
      </c>
      <c r="O1" s="143" t="s">
        <v>83</v>
      </c>
      <c r="P1" s="216" t="s">
        <v>167</v>
      </c>
    </row>
    <row r="2" spans="1:16" ht="15" customHeight="1" x14ac:dyDescent="0.3">
      <c r="A2" s="209"/>
      <c r="B2" s="146"/>
      <c r="C2" s="159"/>
      <c r="D2" s="200" t="s">
        <v>85</v>
      </c>
      <c r="E2" s="200" t="s">
        <v>86</v>
      </c>
      <c r="F2" s="192" t="s">
        <v>87</v>
      </c>
      <c r="G2" s="190"/>
      <c r="H2" s="192" t="s">
        <v>88</v>
      </c>
      <c r="I2" s="192"/>
      <c r="J2" s="192"/>
      <c r="K2" s="199" t="s">
        <v>89</v>
      </c>
      <c r="L2" s="200" t="s">
        <v>90</v>
      </c>
      <c r="M2" s="203"/>
      <c r="N2" s="214"/>
      <c r="O2" s="144"/>
      <c r="P2" s="216"/>
    </row>
    <row r="3" spans="1:16" ht="15" customHeight="1" x14ac:dyDescent="0.3">
      <c r="A3" s="169"/>
      <c r="B3" s="146"/>
      <c r="C3" s="160"/>
      <c r="D3" s="201"/>
      <c r="E3" s="201"/>
      <c r="F3" s="192"/>
      <c r="G3" s="191"/>
      <c r="H3" s="91" t="s">
        <v>91</v>
      </c>
      <c r="I3" s="91" t="s">
        <v>92</v>
      </c>
      <c r="J3" s="91" t="s">
        <v>93</v>
      </c>
      <c r="K3" s="212"/>
      <c r="L3" s="201"/>
      <c r="M3" s="203"/>
      <c r="N3" s="215"/>
      <c r="O3" s="144"/>
      <c r="P3" s="217"/>
    </row>
    <row r="4" spans="1:16" ht="85.5" customHeight="1" x14ac:dyDescent="0.3">
      <c r="A4" s="142" t="s">
        <v>168</v>
      </c>
      <c r="B4" s="142" t="s">
        <v>169</v>
      </c>
      <c r="C4" s="170" t="s">
        <v>21</v>
      </c>
      <c r="D4" s="207" t="s">
        <v>170</v>
      </c>
      <c r="E4" s="178" t="s">
        <v>171</v>
      </c>
      <c r="F4" s="208" t="s">
        <v>172</v>
      </c>
      <c r="G4" s="207" t="s">
        <v>173</v>
      </c>
      <c r="H4" s="206">
        <v>3</v>
      </c>
      <c r="I4" s="206">
        <v>3</v>
      </c>
      <c r="J4" s="205">
        <f t="shared" ref="J4" si="0">H4*I4</f>
        <v>9</v>
      </c>
      <c r="K4" s="20" t="s">
        <v>174</v>
      </c>
      <c r="L4" s="20"/>
      <c r="M4" s="210" t="s">
        <v>175</v>
      </c>
      <c r="N4" s="77" t="s">
        <v>176</v>
      </c>
      <c r="O4" s="174" t="s">
        <v>177</v>
      </c>
      <c r="P4" s="136"/>
    </row>
    <row r="5" spans="1:16" ht="109.2" x14ac:dyDescent="0.3">
      <c r="A5" s="142"/>
      <c r="B5" s="142"/>
      <c r="C5" s="172"/>
      <c r="D5" s="207"/>
      <c r="E5" s="180"/>
      <c r="F5" s="208"/>
      <c r="G5" s="207"/>
      <c r="H5" s="206"/>
      <c r="I5" s="206"/>
      <c r="J5" s="205"/>
      <c r="K5" s="20"/>
      <c r="L5" s="20" t="s">
        <v>178</v>
      </c>
      <c r="M5" s="211"/>
      <c r="N5" s="77" t="s">
        <v>176</v>
      </c>
      <c r="O5" s="176"/>
      <c r="P5" s="136"/>
    </row>
    <row r="6" spans="1:16" ht="14.4" customHeight="1" x14ac:dyDescent="0.3">
      <c r="O6" s="123"/>
    </row>
  </sheetData>
  <mergeCells count="30">
    <mergeCell ref="O1:O3"/>
    <mergeCell ref="O4:O5"/>
    <mergeCell ref="M4:M5"/>
    <mergeCell ref="P4:P5"/>
    <mergeCell ref="D1:F1"/>
    <mergeCell ref="H1:J1"/>
    <mergeCell ref="K1:L1"/>
    <mergeCell ref="F2:F3"/>
    <mergeCell ref="H2:J2"/>
    <mergeCell ref="K2:K3"/>
    <mergeCell ref="L2:L3"/>
    <mergeCell ref="N1:N3"/>
    <mergeCell ref="M1:M3"/>
    <mergeCell ref="P1:P3"/>
    <mergeCell ref="D2:D3"/>
    <mergeCell ref="E2:E3"/>
    <mergeCell ref="E4:E5"/>
    <mergeCell ref="F4:F5"/>
    <mergeCell ref="A1:A3"/>
    <mergeCell ref="A4:A5"/>
    <mergeCell ref="D4:D5"/>
    <mergeCell ref="C1:C3"/>
    <mergeCell ref="C4:C5"/>
    <mergeCell ref="B1:B3"/>
    <mergeCell ref="B4:B5"/>
    <mergeCell ref="G1:G3"/>
    <mergeCell ref="J4:J5"/>
    <mergeCell ref="I4:I5"/>
    <mergeCell ref="H4:H5"/>
    <mergeCell ref="G4:G5"/>
  </mergeCells>
  <hyperlinks>
    <hyperlink ref="N4" r:id="rId1" xr:uid="{89C3A50D-52F6-4BF7-B418-06FBE4335065}"/>
    <hyperlink ref="N5" r:id="rId2" xr:uid="{9D2CABAA-C81C-4107-8577-DF547D908698}"/>
  </hyperlinks>
  <pageMargins left="0.7" right="0.7" top="0.75" bottom="0.75" header="0.3" footer="0.3"/>
  <pageSetup paperSize="9" orientation="portrait" horizontalDpi="4294967295" verticalDpi="4294967295" r:id="rId3"/>
  <extLst>
    <ext xmlns:x14="http://schemas.microsoft.com/office/spreadsheetml/2009/9/main" uri="{CCE6A557-97BC-4b89-ADB6-D9C93CAAB3DF}">
      <x14:dataValidations xmlns:xm="http://schemas.microsoft.com/office/excel/2006/main" count="2">
        <x14:dataValidation type="list" allowBlank="1" showInputMessage="1" showErrorMessage="1" xr:uid="{97F78E20-C8C0-4E76-9AA2-7A8FAA95B3A8}">
          <x14:formula1>
            <xm:f>lisa!A1:A62</xm:f>
          </x14:formula1>
          <xm:sqref>N4</xm:sqref>
        </x14:dataValidation>
        <x14:dataValidation type="list" allowBlank="1" showInputMessage="1" showErrorMessage="1" xr:uid="{5222F378-7301-4025-BA41-F1EF2EB9F4D9}">
          <x14:formula1>
            <xm:f>lisa!A1:A62</xm:f>
          </x14:formula1>
          <xm:sqref>N5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F7D2-4F4B-4BA0-AC67-68366BCE1506}">
  <dimension ref="A1:P11"/>
  <sheetViews>
    <sheetView topLeftCell="G1" zoomScaleNormal="100" workbookViewId="0">
      <selection activeCell="K5" sqref="K5"/>
    </sheetView>
  </sheetViews>
  <sheetFormatPr defaultRowHeight="14.4" x14ac:dyDescent="0.3"/>
  <cols>
    <col min="2" max="2" width="15.5546875" customWidth="1"/>
    <col min="3" max="3" width="16.6640625" customWidth="1"/>
    <col min="4" max="4" width="20.44140625" bestFit="1" customWidth="1"/>
    <col min="5" max="5" width="22.5546875" bestFit="1" customWidth="1"/>
    <col min="6" max="6" width="24" customWidth="1"/>
    <col min="7" max="7" width="25.5546875" customWidth="1"/>
    <col min="8" max="8" width="12.88671875" customWidth="1"/>
    <col min="9" max="9" width="12.44140625" customWidth="1"/>
    <col min="10" max="10" width="13.44140625" customWidth="1"/>
    <col min="11" max="11" width="41" bestFit="1" customWidth="1"/>
    <col min="12" max="12" width="35.88671875" customWidth="1"/>
    <col min="13" max="13" width="25.109375" customWidth="1"/>
    <col min="14" max="14" width="22" bestFit="1" customWidth="1"/>
    <col min="15" max="15" width="39.109375" bestFit="1" customWidth="1"/>
    <col min="16" max="16" width="22.109375" customWidth="1"/>
  </cols>
  <sheetData>
    <row r="1" spans="1:16" ht="15.6" x14ac:dyDescent="0.3">
      <c r="A1" s="190" t="s">
        <v>74</v>
      </c>
      <c r="B1" s="192" t="s">
        <v>75</v>
      </c>
      <c r="C1" s="204" t="s">
        <v>76</v>
      </c>
      <c r="D1" s="193" t="s">
        <v>77</v>
      </c>
      <c r="E1" s="196"/>
      <c r="F1" s="197"/>
      <c r="G1" s="198" t="s">
        <v>78</v>
      </c>
      <c r="H1" s="194" t="s">
        <v>179</v>
      </c>
      <c r="I1" s="198"/>
      <c r="J1" s="199"/>
      <c r="K1" s="193" t="s">
        <v>80</v>
      </c>
      <c r="L1" s="196" t="s">
        <v>80</v>
      </c>
      <c r="M1" s="203" t="s">
        <v>660</v>
      </c>
      <c r="N1" s="213" t="s">
        <v>118</v>
      </c>
      <c r="O1" s="143" t="s">
        <v>83</v>
      </c>
      <c r="P1" s="216" t="s">
        <v>167</v>
      </c>
    </row>
    <row r="2" spans="1:16" ht="15.6" x14ac:dyDescent="0.3">
      <c r="A2" s="190"/>
      <c r="B2" s="192"/>
      <c r="C2" s="204"/>
      <c r="D2" s="200" t="s">
        <v>85</v>
      </c>
      <c r="E2" s="200" t="s">
        <v>86</v>
      </c>
      <c r="F2" s="192" t="s">
        <v>87</v>
      </c>
      <c r="G2" s="190"/>
      <c r="H2" s="192" t="s">
        <v>88</v>
      </c>
      <c r="I2" s="192"/>
      <c r="J2" s="192"/>
      <c r="K2" s="199" t="s">
        <v>89</v>
      </c>
      <c r="L2" s="200" t="s">
        <v>90</v>
      </c>
      <c r="M2" s="203"/>
      <c r="N2" s="214"/>
      <c r="O2" s="144"/>
      <c r="P2" s="216"/>
    </row>
    <row r="3" spans="1:16" ht="15.6" x14ac:dyDescent="0.3">
      <c r="A3" s="191"/>
      <c r="B3" s="192"/>
      <c r="C3" s="201"/>
      <c r="D3" s="201"/>
      <c r="E3" s="201"/>
      <c r="F3" s="192"/>
      <c r="G3" s="191"/>
      <c r="H3" s="91" t="s">
        <v>91</v>
      </c>
      <c r="I3" s="91" t="s">
        <v>92</v>
      </c>
      <c r="J3" s="91" t="s">
        <v>93</v>
      </c>
      <c r="K3" s="212"/>
      <c r="L3" s="201"/>
      <c r="M3" s="203"/>
      <c r="N3" s="215"/>
      <c r="O3" s="145"/>
      <c r="P3" s="216"/>
    </row>
    <row r="4" spans="1:16" ht="93.6" x14ac:dyDescent="0.3">
      <c r="A4" s="207" t="s">
        <v>180</v>
      </c>
      <c r="B4" s="219" t="s">
        <v>95</v>
      </c>
      <c r="C4" s="178" t="s">
        <v>181</v>
      </c>
      <c r="D4" s="20" t="s">
        <v>182</v>
      </c>
      <c r="E4" s="178" t="s">
        <v>183</v>
      </c>
      <c r="F4" s="178" t="s">
        <v>184</v>
      </c>
      <c r="G4" s="207" t="s">
        <v>185</v>
      </c>
      <c r="H4" s="206">
        <v>3</v>
      </c>
      <c r="I4" s="206">
        <v>3</v>
      </c>
      <c r="J4" s="205">
        <f>H4*I4</f>
        <v>9</v>
      </c>
      <c r="K4" s="36" t="s">
        <v>663</v>
      </c>
      <c r="L4" s="37"/>
      <c r="M4" s="28" t="s">
        <v>24</v>
      </c>
      <c r="N4" s="97" t="s">
        <v>186</v>
      </c>
      <c r="O4" s="174" t="s">
        <v>187</v>
      </c>
      <c r="P4" s="218"/>
    </row>
    <row r="5" spans="1:16" ht="102" customHeight="1" x14ac:dyDescent="0.3">
      <c r="A5" s="207"/>
      <c r="B5" s="219"/>
      <c r="C5" s="179"/>
      <c r="D5" s="178" t="s">
        <v>188</v>
      </c>
      <c r="E5" s="179"/>
      <c r="F5" s="179"/>
      <c r="G5" s="207"/>
      <c r="H5" s="206"/>
      <c r="I5" s="206"/>
      <c r="J5" s="205"/>
      <c r="K5" s="36"/>
      <c r="L5" s="79" t="s">
        <v>189</v>
      </c>
      <c r="M5" s="28" t="s">
        <v>190</v>
      </c>
      <c r="N5" s="97" t="s">
        <v>127</v>
      </c>
      <c r="O5" s="175"/>
      <c r="P5" s="218"/>
    </row>
    <row r="6" spans="1:16" ht="102" customHeight="1" x14ac:dyDescent="0.3">
      <c r="A6" s="207"/>
      <c r="B6" s="219"/>
      <c r="C6" s="179"/>
      <c r="D6" s="180"/>
      <c r="E6" s="180"/>
      <c r="F6" s="180"/>
      <c r="G6" s="207"/>
      <c r="H6" s="206"/>
      <c r="I6" s="206"/>
      <c r="J6" s="205"/>
      <c r="K6" s="36"/>
      <c r="L6" s="79" t="s">
        <v>191</v>
      </c>
      <c r="M6" s="28" t="s">
        <v>192</v>
      </c>
      <c r="N6" s="97" t="s">
        <v>104</v>
      </c>
      <c r="O6" s="175"/>
      <c r="P6" s="218"/>
    </row>
    <row r="7" spans="1:16" ht="63" customHeight="1" x14ac:dyDescent="0.3">
      <c r="A7" s="207"/>
      <c r="B7" s="219"/>
      <c r="C7" s="179"/>
      <c r="D7" s="178" t="s">
        <v>193</v>
      </c>
      <c r="E7" s="178" t="s">
        <v>194</v>
      </c>
      <c r="F7" s="178" t="s">
        <v>195</v>
      </c>
      <c r="G7" s="207"/>
      <c r="H7" s="206"/>
      <c r="I7" s="206"/>
      <c r="J7" s="205"/>
      <c r="K7" s="36"/>
      <c r="L7" s="79" t="s">
        <v>196</v>
      </c>
      <c r="M7" s="98" t="s">
        <v>197</v>
      </c>
      <c r="N7" s="97" t="s">
        <v>146</v>
      </c>
      <c r="O7" s="175"/>
      <c r="P7" s="218"/>
    </row>
    <row r="8" spans="1:16" ht="93" customHeight="1" x14ac:dyDescent="0.3">
      <c r="A8" s="207"/>
      <c r="B8" s="219"/>
      <c r="C8" s="180"/>
      <c r="D8" s="180"/>
      <c r="E8" s="180"/>
      <c r="F8" s="180"/>
      <c r="G8" s="207"/>
      <c r="H8" s="206"/>
      <c r="I8" s="206"/>
      <c r="J8" s="205"/>
      <c r="K8" s="36"/>
      <c r="L8" s="119" t="s">
        <v>198</v>
      </c>
      <c r="M8" s="28" t="s">
        <v>199</v>
      </c>
      <c r="N8" s="97" t="s">
        <v>117</v>
      </c>
      <c r="O8" s="176"/>
      <c r="P8" s="218"/>
    </row>
    <row r="9" spans="1:16" ht="15.6" x14ac:dyDescent="0.3">
      <c r="A9" s="32"/>
      <c r="C9" s="32"/>
      <c r="D9" s="32"/>
      <c r="E9" s="32"/>
      <c r="F9" s="32"/>
      <c r="G9" s="32"/>
      <c r="H9" s="32"/>
      <c r="I9" s="32"/>
      <c r="J9" s="32"/>
      <c r="K9" s="32"/>
      <c r="L9" s="32"/>
      <c r="M9" s="30"/>
      <c r="N9" s="30"/>
      <c r="O9" s="32"/>
    </row>
    <row r="10" spans="1:16" ht="15.6" x14ac:dyDescent="0.3">
      <c r="G10" s="21"/>
      <c r="N10" s="30"/>
    </row>
    <row r="11" spans="1:16" x14ac:dyDescent="0.3">
      <c r="L11" s="27"/>
    </row>
  </sheetData>
  <mergeCells count="32">
    <mergeCell ref="O1:O3"/>
    <mergeCell ref="O4:O8"/>
    <mergeCell ref="B1:B3"/>
    <mergeCell ref="G1:G3"/>
    <mergeCell ref="B4:B8"/>
    <mergeCell ref="N1:N3"/>
    <mergeCell ref="M1:M3"/>
    <mergeCell ref="E4:E6"/>
    <mergeCell ref="F4:F6"/>
    <mergeCell ref="D5:D6"/>
    <mergeCell ref="G4:G8"/>
    <mergeCell ref="H4:H8"/>
    <mergeCell ref="I4:I8"/>
    <mergeCell ref="C4:C8"/>
    <mergeCell ref="E7:E8"/>
    <mergeCell ref="D7:D8"/>
    <mergeCell ref="A1:A3"/>
    <mergeCell ref="D1:F1"/>
    <mergeCell ref="P1:P3"/>
    <mergeCell ref="P4:P8"/>
    <mergeCell ref="J4:J8"/>
    <mergeCell ref="K2:K3"/>
    <mergeCell ref="L2:L3"/>
    <mergeCell ref="H1:J1"/>
    <mergeCell ref="K1:L1"/>
    <mergeCell ref="D2:D3"/>
    <mergeCell ref="E2:E3"/>
    <mergeCell ref="F2:F3"/>
    <mergeCell ref="H2:J2"/>
    <mergeCell ref="C1:C3"/>
    <mergeCell ref="F7:F8"/>
    <mergeCell ref="A4:A8"/>
  </mergeCells>
  <hyperlinks>
    <hyperlink ref="M7" location="'Risk 3'!A1" display="Vaata Risk 28 meede 5 ja meede 6 /uus numeratsioon Risk 14; " xr:uid="{CF63B9BA-8E34-4211-9F43-16EC2A3C787A}"/>
    <hyperlink ref="N4" r:id="rId1" xr:uid="{9092901D-39D8-4D0F-9314-15E7076464D4}"/>
    <hyperlink ref="N7" r:id="rId2" xr:uid="{62BB9274-934E-48C8-941B-616C272AAFF8}"/>
    <hyperlink ref="N6" r:id="rId3" xr:uid="{EE503878-13CD-4207-8C9E-4D4008608BD6}"/>
    <hyperlink ref="N8" r:id="rId4" xr:uid="{CDFD250D-E5D5-47CC-BF0F-10410BF5FEF5}"/>
    <hyperlink ref="N5" r:id="rId5" xr:uid="{E24B910E-02E9-4FF5-A9AE-98EBC5699312}"/>
  </hyperlinks>
  <pageMargins left="0.7" right="0.7" top="0.75" bottom="0.75" header="0.3" footer="0.3"/>
  <pageSetup paperSize="9" orientation="portrait" horizontalDpi="4294967295" verticalDpi="4294967295" r:id="rId6"/>
  <extLst>
    <ext xmlns:x14="http://schemas.microsoft.com/office/spreadsheetml/2009/9/main" uri="{CCE6A557-97BC-4b89-ADB6-D9C93CAAB3DF}">
      <x14:dataValidations xmlns:xm="http://schemas.microsoft.com/office/excel/2006/main" count="5">
        <x14:dataValidation type="list" allowBlank="1" showInputMessage="1" showErrorMessage="1" xr:uid="{C23CA847-CF25-4A47-917C-BC888A2EE125}">
          <x14:formula1>
            <xm:f>lisa!A1:A62</xm:f>
          </x14:formula1>
          <xm:sqref>N7</xm:sqref>
        </x14:dataValidation>
        <x14:dataValidation type="list" allowBlank="1" showInputMessage="1" showErrorMessage="1" xr:uid="{533CF704-8B13-4060-9FC8-681B6FCE828C}">
          <x14:formula1>
            <xm:f>lisa!A1:A62</xm:f>
          </x14:formula1>
          <xm:sqref>N8</xm:sqref>
        </x14:dataValidation>
        <x14:dataValidation type="list" allowBlank="1" showInputMessage="1" showErrorMessage="1" xr:uid="{FE97BE6C-CAD1-4D16-AE19-4E9B0332B92B}">
          <x14:formula1>
            <xm:f>lisa!A1:A62</xm:f>
          </x14:formula1>
          <xm:sqref>N5</xm:sqref>
        </x14:dataValidation>
        <x14:dataValidation type="list" allowBlank="1" showInputMessage="1" showErrorMessage="1" xr:uid="{F4F02FBC-13C3-4FAF-B6E0-0EA30767318B}">
          <x14:formula1>
            <xm:f>lisa!A1:A62</xm:f>
          </x14:formula1>
          <xm:sqref>N4</xm:sqref>
        </x14:dataValidation>
        <x14:dataValidation type="list" allowBlank="1" showInputMessage="1" showErrorMessage="1" xr:uid="{75D84D76-76BE-4997-9868-DD8A677C5BCC}">
          <x14:formula1>
            <xm:f>lisa!A1:A63</xm:f>
          </x14:formula1>
          <xm:sqref>N6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B9EB4-8127-4945-B1E3-1F47EA5F0161}">
  <dimension ref="A1:P7"/>
  <sheetViews>
    <sheetView topLeftCell="F1" zoomScaleNormal="100" workbookViewId="0">
      <selection activeCell="M4" sqref="M4:M5"/>
    </sheetView>
  </sheetViews>
  <sheetFormatPr defaultRowHeight="14.4" x14ac:dyDescent="0.3"/>
  <cols>
    <col min="2" max="2" width="16.109375" customWidth="1"/>
    <col min="3" max="3" width="16.88671875" customWidth="1"/>
    <col min="4" max="4" width="22.44140625" customWidth="1"/>
    <col min="5" max="5" width="22.5546875" bestFit="1" customWidth="1"/>
    <col min="6" max="6" width="24" customWidth="1"/>
    <col min="7" max="7" width="34.5546875" customWidth="1"/>
    <col min="8" max="8" width="12.88671875" customWidth="1"/>
    <col min="9" max="9" width="12.109375" customWidth="1"/>
    <col min="10" max="10" width="13.109375" customWidth="1"/>
    <col min="11" max="12" width="33.44140625" customWidth="1"/>
    <col min="13" max="13" width="23.5546875" customWidth="1"/>
    <col min="14" max="14" width="25.44140625" customWidth="1"/>
    <col min="15" max="15" width="26.6640625" customWidth="1"/>
    <col min="16" max="16" width="27.109375" customWidth="1"/>
  </cols>
  <sheetData>
    <row r="1" spans="1:16" ht="15.6" x14ac:dyDescent="0.3">
      <c r="A1" s="192" t="s">
        <v>74</v>
      </c>
      <c r="B1" s="192" t="s">
        <v>75</v>
      </c>
      <c r="C1" s="204" t="s">
        <v>76</v>
      </c>
      <c r="D1" s="193" t="s">
        <v>77</v>
      </c>
      <c r="E1" s="196"/>
      <c r="F1" s="197"/>
      <c r="G1" s="198" t="s">
        <v>78</v>
      </c>
      <c r="H1" s="194" t="s">
        <v>179</v>
      </c>
      <c r="I1" s="198"/>
      <c r="J1" s="199"/>
      <c r="K1" s="193" t="s">
        <v>80</v>
      </c>
      <c r="L1" s="196" t="s">
        <v>80</v>
      </c>
      <c r="M1" s="203" t="s">
        <v>660</v>
      </c>
      <c r="N1" s="213" t="s">
        <v>118</v>
      </c>
      <c r="O1" s="149" t="s">
        <v>83</v>
      </c>
      <c r="P1" s="216" t="s">
        <v>167</v>
      </c>
    </row>
    <row r="2" spans="1:16" ht="15.6" x14ac:dyDescent="0.3">
      <c r="A2" s="192"/>
      <c r="B2" s="192"/>
      <c r="C2" s="204"/>
      <c r="D2" s="200" t="s">
        <v>85</v>
      </c>
      <c r="E2" s="200" t="s">
        <v>86</v>
      </c>
      <c r="F2" s="192" t="s">
        <v>87</v>
      </c>
      <c r="G2" s="190"/>
      <c r="H2" s="192" t="s">
        <v>88</v>
      </c>
      <c r="I2" s="192"/>
      <c r="J2" s="192"/>
      <c r="K2" s="199" t="s">
        <v>89</v>
      </c>
      <c r="L2" s="200" t="s">
        <v>90</v>
      </c>
      <c r="M2" s="203"/>
      <c r="N2" s="214"/>
      <c r="O2" s="149"/>
      <c r="P2" s="216"/>
    </row>
    <row r="3" spans="1:16" ht="15.6" x14ac:dyDescent="0.3">
      <c r="A3" s="192"/>
      <c r="B3" s="192"/>
      <c r="C3" s="201"/>
      <c r="D3" s="201"/>
      <c r="E3" s="201"/>
      <c r="F3" s="192"/>
      <c r="G3" s="191"/>
      <c r="H3" s="91" t="s">
        <v>91</v>
      </c>
      <c r="I3" s="91" t="s">
        <v>92</v>
      </c>
      <c r="J3" s="91" t="s">
        <v>93</v>
      </c>
      <c r="K3" s="212"/>
      <c r="L3" s="201"/>
      <c r="M3" s="203"/>
      <c r="N3" s="215"/>
      <c r="O3" s="149"/>
      <c r="P3" s="216"/>
    </row>
    <row r="4" spans="1:16" ht="144.75" customHeight="1" x14ac:dyDescent="0.3">
      <c r="A4" s="142" t="s">
        <v>200</v>
      </c>
      <c r="B4" s="142" t="s">
        <v>95</v>
      </c>
      <c r="C4" s="170" t="s">
        <v>181</v>
      </c>
      <c r="D4" s="142" t="s">
        <v>201</v>
      </c>
      <c r="E4" s="142" t="s">
        <v>202</v>
      </c>
      <c r="F4" s="142" t="s">
        <v>203</v>
      </c>
      <c r="G4" s="142" t="s">
        <v>204</v>
      </c>
      <c r="H4" s="173">
        <v>3</v>
      </c>
      <c r="I4" s="173">
        <v>2</v>
      </c>
      <c r="J4" s="177">
        <f t="shared" ref="J4" si="0">H4*I4</f>
        <v>6</v>
      </c>
      <c r="K4" s="1" t="s">
        <v>205</v>
      </c>
      <c r="L4" s="39" t="s">
        <v>206</v>
      </c>
      <c r="M4" s="156" t="s">
        <v>207</v>
      </c>
      <c r="N4" s="99" t="s">
        <v>186</v>
      </c>
      <c r="O4" s="174" t="s">
        <v>128</v>
      </c>
      <c r="P4" s="220"/>
    </row>
    <row r="5" spans="1:16" ht="93" customHeight="1" x14ac:dyDescent="0.3">
      <c r="A5" s="142"/>
      <c r="B5" s="142"/>
      <c r="C5" s="172"/>
      <c r="D5" s="142"/>
      <c r="E5" s="142"/>
      <c r="F5" s="142"/>
      <c r="G5" s="142"/>
      <c r="H5" s="173"/>
      <c r="I5" s="173"/>
      <c r="J5" s="177"/>
      <c r="K5" s="1" t="s">
        <v>208</v>
      </c>
      <c r="L5" s="1"/>
      <c r="M5" s="157"/>
      <c r="N5" s="99" t="s">
        <v>186</v>
      </c>
      <c r="O5" s="176"/>
      <c r="P5" s="220"/>
    </row>
    <row r="6" spans="1:16" ht="15.6" x14ac:dyDescent="0.3">
      <c r="A6" s="32"/>
      <c r="C6" s="32"/>
      <c r="D6" s="32"/>
      <c r="E6" s="32"/>
      <c r="F6" s="32"/>
      <c r="G6" s="32"/>
      <c r="H6" s="32"/>
      <c r="I6" s="32"/>
      <c r="J6" s="32"/>
      <c r="K6" s="32"/>
      <c r="L6" s="32"/>
      <c r="M6" s="30"/>
      <c r="N6" s="30"/>
      <c r="O6" s="123"/>
      <c r="P6" s="32"/>
    </row>
    <row r="7" spans="1:16" ht="15.6" x14ac:dyDescent="0.3">
      <c r="M7" s="24"/>
      <c r="N7" s="24"/>
    </row>
  </sheetData>
  <mergeCells count="30">
    <mergeCell ref="O1:O3"/>
    <mergeCell ref="O4:O5"/>
    <mergeCell ref="P4:P5"/>
    <mergeCell ref="D1:F1"/>
    <mergeCell ref="H1:J1"/>
    <mergeCell ref="K1:L1"/>
    <mergeCell ref="D2:D3"/>
    <mergeCell ref="E2:E3"/>
    <mergeCell ref="F2:F3"/>
    <mergeCell ref="H2:J2"/>
    <mergeCell ref="K2:K3"/>
    <mergeCell ref="L2:L3"/>
    <mergeCell ref="N1:N3"/>
    <mergeCell ref="M1:M3"/>
    <mergeCell ref="P1:P3"/>
    <mergeCell ref="M4:M5"/>
    <mergeCell ref="A1:A3"/>
    <mergeCell ref="G4:G5"/>
    <mergeCell ref="B1:B3"/>
    <mergeCell ref="G1:G3"/>
    <mergeCell ref="B4:B5"/>
    <mergeCell ref="C1:C3"/>
    <mergeCell ref="J4:J5"/>
    <mergeCell ref="A4:A5"/>
    <mergeCell ref="D4:D5"/>
    <mergeCell ref="E4:E5"/>
    <mergeCell ref="F4:F5"/>
    <mergeCell ref="C4:C5"/>
    <mergeCell ref="H4:H5"/>
    <mergeCell ref="I4:I5"/>
  </mergeCells>
  <hyperlinks>
    <hyperlink ref="L4" r:id="rId1" display="https://smart.taltech.ee/projekt/fookusteemade-arendamine/" xr:uid="{7372E8C0-8393-45B6-B50B-9865BFEDC685}"/>
    <hyperlink ref="N4" r:id="rId2" xr:uid="{2E9863AC-920E-4584-AF78-6022CB23F90A}"/>
    <hyperlink ref="N5" r:id="rId3" xr:uid="{6B1122DA-4B01-43D8-83BA-0E8EF3F9EEC6}"/>
  </hyperlinks>
  <pageMargins left="0.7" right="0.7" top="0.75" bottom="0.75" header="0.3" footer="0.3"/>
  <pageSetup paperSize="9" orientation="portrait" horizontalDpi="4294967295" verticalDpi="4294967295" r:id="rId4"/>
  <extLst>
    <ext xmlns:x14="http://schemas.microsoft.com/office/spreadsheetml/2009/9/main" uri="{CCE6A557-97BC-4b89-ADB6-D9C93CAAB3DF}">
      <x14:dataValidations xmlns:xm="http://schemas.microsoft.com/office/excel/2006/main" count="2">
        <x14:dataValidation type="list" allowBlank="1" showInputMessage="1" showErrorMessage="1" xr:uid="{D08A4D0C-051F-4A36-B771-EE1658FB5D47}">
          <x14:formula1>
            <xm:f>lisa!A1:A62</xm:f>
          </x14:formula1>
          <xm:sqref>N4</xm:sqref>
        </x14:dataValidation>
        <x14:dataValidation type="list" allowBlank="1" showInputMessage="1" showErrorMessage="1" xr:uid="{43ACE821-E3EE-462F-8B07-A1A1652B454C}">
          <x14:formula1>
            <xm:f>lisa!A1:A62</xm:f>
          </x14:formula1>
          <xm:sqref>N5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21DA-E0D9-42A8-A8B2-60665F37DBAB}">
  <dimension ref="A1:P13"/>
  <sheetViews>
    <sheetView topLeftCell="G1" zoomScaleNormal="100" workbookViewId="0">
      <selection activeCell="P4" sqref="P4:P10"/>
    </sheetView>
  </sheetViews>
  <sheetFormatPr defaultRowHeight="14.4" x14ac:dyDescent="0.3"/>
  <cols>
    <col min="2" max="2" width="15.5546875" customWidth="1"/>
    <col min="3" max="3" width="16.33203125" bestFit="1" customWidth="1"/>
    <col min="4" max="4" width="24.6640625" customWidth="1"/>
    <col min="5" max="5" width="21.109375" customWidth="1"/>
    <col min="6" max="6" width="21.88671875" customWidth="1"/>
    <col min="7" max="7" width="30.33203125" customWidth="1"/>
    <col min="8" max="8" width="11.88671875" customWidth="1"/>
    <col min="9" max="9" width="11.44140625" customWidth="1"/>
    <col min="10" max="10" width="11.109375" customWidth="1"/>
    <col min="11" max="11" width="33.109375" customWidth="1"/>
    <col min="12" max="12" width="32.5546875" customWidth="1"/>
    <col min="13" max="13" width="28" customWidth="1"/>
    <col min="14" max="14" width="27.44140625" customWidth="1"/>
    <col min="15" max="15" width="32" customWidth="1"/>
    <col min="16" max="16" width="31.44140625" customWidth="1"/>
  </cols>
  <sheetData>
    <row r="1" spans="1:16" ht="29.4" customHeight="1" x14ac:dyDescent="0.3">
      <c r="A1" s="190" t="s">
        <v>74</v>
      </c>
      <c r="B1" s="192" t="s">
        <v>75</v>
      </c>
      <c r="C1" s="204" t="s">
        <v>76</v>
      </c>
      <c r="D1" s="193" t="s">
        <v>77</v>
      </c>
      <c r="E1" s="196"/>
      <c r="F1" s="197"/>
      <c r="G1" s="192" t="s">
        <v>78</v>
      </c>
      <c r="H1" s="192" t="s">
        <v>136</v>
      </c>
      <c r="I1" s="192"/>
      <c r="J1" s="192"/>
      <c r="K1" s="193" t="s">
        <v>80</v>
      </c>
      <c r="L1" s="196" t="s">
        <v>80</v>
      </c>
      <c r="M1" s="203" t="s">
        <v>660</v>
      </c>
      <c r="N1" s="213" t="s">
        <v>118</v>
      </c>
      <c r="O1" s="143" t="s">
        <v>83</v>
      </c>
      <c r="P1" s="213" t="s">
        <v>84</v>
      </c>
    </row>
    <row r="2" spans="1:16" ht="15.6" x14ac:dyDescent="0.3">
      <c r="A2" s="190"/>
      <c r="B2" s="192"/>
      <c r="C2" s="204"/>
      <c r="D2" s="200" t="s">
        <v>85</v>
      </c>
      <c r="E2" s="200" t="s">
        <v>86</v>
      </c>
      <c r="F2" s="192" t="s">
        <v>87</v>
      </c>
      <c r="G2" s="192"/>
      <c r="H2" s="192" t="s">
        <v>88</v>
      </c>
      <c r="I2" s="192"/>
      <c r="J2" s="192"/>
      <c r="K2" s="199" t="s">
        <v>89</v>
      </c>
      <c r="L2" s="200" t="s">
        <v>90</v>
      </c>
      <c r="M2" s="203"/>
      <c r="N2" s="214"/>
      <c r="O2" s="144"/>
      <c r="P2" s="214"/>
    </row>
    <row r="3" spans="1:16" ht="15.6" x14ac:dyDescent="0.3">
      <c r="A3" s="191"/>
      <c r="B3" s="192"/>
      <c r="C3" s="201"/>
      <c r="D3" s="201"/>
      <c r="E3" s="201"/>
      <c r="F3" s="192"/>
      <c r="G3" s="192"/>
      <c r="H3" s="91" t="s">
        <v>91</v>
      </c>
      <c r="I3" s="91" t="s">
        <v>92</v>
      </c>
      <c r="J3" s="91" t="s">
        <v>93</v>
      </c>
      <c r="K3" s="212"/>
      <c r="L3" s="201"/>
      <c r="M3" s="203"/>
      <c r="N3" s="215"/>
      <c r="O3" s="145"/>
      <c r="P3" s="215"/>
    </row>
    <row r="4" spans="1:16" ht="62.4" x14ac:dyDescent="0.3">
      <c r="A4" s="207" t="s">
        <v>26</v>
      </c>
      <c r="B4" s="219" t="s">
        <v>95</v>
      </c>
      <c r="C4" s="187" t="s">
        <v>181</v>
      </c>
      <c r="D4" s="224" t="s">
        <v>209</v>
      </c>
      <c r="E4" s="207" t="s">
        <v>210</v>
      </c>
      <c r="F4" s="207" t="s">
        <v>211</v>
      </c>
      <c r="G4" s="207" t="s">
        <v>212</v>
      </c>
      <c r="H4" s="206">
        <v>3</v>
      </c>
      <c r="I4" s="206">
        <v>2</v>
      </c>
      <c r="J4" s="205">
        <f t="shared" ref="J4" si="0">H4*I4</f>
        <v>6</v>
      </c>
      <c r="K4" s="20" t="s">
        <v>664</v>
      </c>
      <c r="L4" s="20"/>
      <c r="M4" s="221" t="s">
        <v>213</v>
      </c>
      <c r="N4" s="77" t="s">
        <v>127</v>
      </c>
      <c r="O4" s="174" t="s">
        <v>214</v>
      </c>
      <c r="P4" s="178" t="s">
        <v>666</v>
      </c>
    </row>
    <row r="5" spans="1:16" ht="44.25" customHeight="1" x14ac:dyDescent="0.3">
      <c r="A5" s="207"/>
      <c r="B5" s="219"/>
      <c r="C5" s="188"/>
      <c r="D5" s="224"/>
      <c r="E5" s="207"/>
      <c r="F5" s="207"/>
      <c r="G5" s="207"/>
      <c r="H5" s="206"/>
      <c r="I5" s="206"/>
      <c r="J5" s="205"/>
      <c r="K5" s="20" t="s">
        <v>215</v>
      </c>
      <c r="L5" s="20"/>
      <c r="M5" s="222"/>
      <c r="N5" s="77" t="s">
        <v>186</v>
      </c>
      <c r="O5" s="175"/>
      <c r="P5" s="179"/>
    </row>
    <row r="6" spans="1:16" ht="47.4" customHeight="1" x14ac:dyDescent="0.3">
      <c r="A6" s="207"/>
      <c r="B6" s="219"/>
      <c r="C6" s="188"/>
      <c r="D6" s="224"/>
      <c r="E6" s="207"/>
      <c r="F6" s="207"/>
      <c r="G6" s="207"/>
      <c r="H6" s="206"/>
      <c r="I6" s="206"/>
      <c r="J6" s="205"/>
      <c r="K6" s="20" t="s">
        <v>665</v>
      </c>
      <c r="L6" s="20"/>
      <c r="M6" s="222"/>
      <c r="N6" s="77" t="s">
        <v>127</v>
      </c>
      <c r="O6" s="175"/>
      <c r="P6" s="179"/>
    </row>
    <row r="7" spans="1:16" ht="46.5" customHeight="1" x14ac:dyDescent="0.3">
      <c r="A7" s="207"/>
      <c r="B7" s="219"/>
      <c r="C7" s="188"/>
      <c r="D7" s="224"/>
      <c r="E7" s="207"/>
      <c r="F7" s="207"/>
      <c r="G7" s="207"/>
      <c r="H7" s="206"/>
      <c r="I7" s="206"/>
      <c r="J7" s="205"/>
      <c r="K7" s="20" t="s">
        <v>216</v>
      </c>
      <c r="L7" s="20"/>
      <c r="M7" s="222"/>
      <c r="N7" s="77" t="s">
        <v>186</v>
      </c>
      <c r="O7" s="175"/>
      <c r="P7" s="179"/>
    </row>
    <row r="8" spans="1:16" ht="55.5" customHeight="1" x14ac:dyDescent="0.3">
      <c r="A8" s="207"/>
      <c r="B8" s="219"/>
      <c r="C8" s="188"/>
      <c r="D8" s="224"/>
      <c r="E8" s="207"/>
      <c r="F8" s="207"/>
      <c r="G8" s="207"/>
      <c r="H8" s="206"/>
      <c r="I8" s="206"/>
      <c r="J8" s="205"/>
      <c r="K8" s="20" t="s">
        <v>217</v>
      </c>
      <c r="L8" s="20"/>
      <c r="M8" s="223"/>
      <c r="N8" s="77" t="s">
        <v>186</v>
      </c>
      <c r="O8" s="175"/>
      <c r="P8" s="179"/>
    </row>
    <row r="9" spans="1:16" ht="99.75" customHeight="1" x14ac:dyDescent="0.3">
      <c r="A9" s="207"/>
      <c r="B9" s="219"/>
      <c r="C9" s="188"/>
      <c r="D9" s="224"/>
      <c r="E9" s="207"/>
      <c r="F9" s="207"/>
      <c r="G9" s="207"/>
      <c r="H9" s="206"/>
      <c r="I9" s="206"/>
      <c r="J9" s="205"/>
      <c r="K9" s="55"/>
      <c r="L9" s="20" t="s">
        <v>218</v>
      </c>
      <c r="M9" s="156" t="s">
        <v>219</v>
      </c>
      <c r="N9" s="77" t="s">
        <v>104</v>
      </c>
      <c r="O9" s="175"/>
      <c r="P9" s="179"/>
    </row>
    <row r="10" spans="1:16" ht="109.2" x14ac:dyDescent="0.3">
      <c r="A10" s="207"/>
      <c r="B10" s="219"/>
      <c r="C10" s="189"/>
      <c r="D10" s="224"/>
      <c r="E10" s="207"/>
      <c r="F10" s="207"/>
      <c r="G10" s="207"/>
      <c r="H10" s="206"/>
      <c r="I10" s="206"/>
      <c r="J10" s="205"/>
      <c r="K10" s="55"/>
      <c r="L10" s="20" t="s">
        <v>220</v>
      </c>
      <c r="M10" s="157"/>
      <c r="N10" s="77" t="s">
        <v>186</v>
      </c>
      <c r="O10" s="176"/>
      <c r="P10" s="180"/>
    </row>
    <row r="12" spans="1:16" x14ac:dyDescent="0.3">
      <c r="K12" s="27"/>
    </row>
    <row r="13" spans="1:16" x14ac:dyDescent="0.3">
      <c r="K13" s="27"/>
    </row>
  </sheetData>
  <mergeCells count="31">
    <mergeCell ref="O1:O3"/>
    <mergeCell ref="A1:A3"/>
    <mergeCell ref="N1:N3"/>
    <mergeCell ref="M1:M3"/>
    <mergeCell ref="J4:J10"/>
    <mergeCell ref="I4:I10"/>
    <mergeCell ref="H4:H10"/>
    <mergeCell ref="M9:M10"/>
    <mergeCell ref="G1:G3"/>
    <mergeCell ref="B4:B10"/>
    <mergeCell ref="C1:C3"/>
    <mergeCell ref="C4:C10"/>
    <mergeCell ref="A4:A10"/>
    <mergeCell ref="B1:B3"/>
    <mergeCell ref="O4:O10"/>
    <mergeCell ref="P1:P3"/>
    <mergeCell ref="M4:M8"/>
    <mergeCell ref="E4:E10"/>
    <mergeCell ref="G4:G10"/>
    <mergeCell ref="F4:F10"/>
    <mergeCell ref="P4:P10"/>
    <mergeCell ref="D1:F1"/>
    <mergeCell ref="H1:J1"/>
    <mergeCell ref="K1:L1"/>
    <mergeCell ref="D2:D3"/>
    <mergeCell ref="E2:E3"/>
    <mergeCell ref="F2:F3"/>
    <mergeCell ref="H2:J2"/>
    <mergeCell ref="K2:K3"/>
    <mergeCell ref="L2:L3"/>
    <mergeCell ref="D4:D10"/>
  </mergeCells>
  <hyperlinks>
    <hyperlink ref="N5" r:id="rId1" xr:uid="{D1B67D54-0254-4408-8918-C2E779019F26}"/>
    <hyperlink ref="N7" r:id="rId2" xr:uid="{1C6B09C5-CC02-4290-9442-8CD0854C5B63}"/>
    <hyperlink ref="N8" r:id="rId3" xr:uid="{E9CBD7B6-FF1E-44DB-91D6-0227A61B596A}"/>
    <hyperlink ref="N10" r:id="rId4" xr:uid="{BBB44FBD-E0AC-4876-AB5D-88A4AF4013CF}"/>
    <hyperlink ref="N9" r:id="rId5" xr:uid="{287E052C-F3E7-4C17-83DC-10C99106938C}"/>
    <hyperlink ref="N6" r:id="rId6" xr:uid="{2C77C0A6-F5C3-4845-ACD5-8B9A3AE65478}"/>
    <hyperlink ref="N4" r:id="rId7" xr:uid="{B75A294B-4B8D-4F3A-AE2F-D24ED56AE92B}"/>
  </hyperlinks>
  <pageMargins left="0.7" right="0.7" top="0.75" bottom="0.75" header="0.3" footer="0.3"/>
  <pageSetup paperSize="9" orientation="portrait" horizontalDpi="4294967295" verticalDpi="4294967295" r:id="rId8"/>
  <extLst>
    <ext xmlns:x14="http://schemas.microsoft.com/office/spreadsheetml/2009/9/main" uri="{CCE6A557-97BC-4b89-ADB6-D9C93CAAB3DF}">
      <x14:dataValidations xmlns:xm="http://schemas.microsoft.com/office/excel/2006/main" count="7">
        <x14:dataValidation type="list" allowBlank="1" showInputMessage="1" showErrorMessage="1" xr:uid="{83FFC2CC-552F-4BD3-921F-66BE595D8FC3}">
          <x14:formula1>
            <xm:f>lisa!A1:A62</xm:f>
          </x14:formula1>
          <xm:sqref>N9</xm:sqref>
        </x14:dataValidation>
        <x14:dataValidation type="list" allowBlank="1" showInputMessage="1" showErrorMessage="1" xr:uid="{CB5203FF-722E-487E-A46D-D73A011A0E06}">
          <x14:formula1>
            <xm:f>lisa!A1:A62</xm:f>
          </x14:formula1>
          <xm:sqref>N6</xm:sqref>
        </x14:dataValidation>
        <x14:dataValidation type="list" allowBlank="1" showInputMessage="1" showErrorMessage="1" xr:uid="{114222AF-C028-4CE2-A7FB-AEAC16F22464}">
          <x14:formula1>
            <xm:f>lisa!A1:A62</xm:f>
          </x14:formula1>
          <xm:sqref>N4</xm:sqref>
        </x14:dataValidation>
        <x14:dataValidation type="list" allowBlank="1" showInputMessage="1" showErrorMessage="1" xr:uid="{62311741-32AC-4086-91BB-A8039EDC143F}">
          <x14:formula1>
            <xm:f>lisa!A1:A62</xm:f>
          </x14:formula1>
          <xm:sqref>N10</xm:sqref>
        </x14:dataValidation>
        <x14:dataValidation type="list" allowBlank="1" showInputMessage="1" showErrorMessage="1" xr:uid="{60901ACA-C88D-4888-9CB7-B66E924E5BBB}">
          <x14:formula1>
            <xm:f>lisa!A1:A62</xm:f>
          </x14:formula1>
          <xm:sqref>N5</xm:sqref>
        </x14:dataValidation>
        <x14:dataValidation type="list" allowBlank="1" showInputMessage="1" showErrorMessage="1" xr:uid="{5FBCCECD-6948-4387-A24F-8DBF10C34BAC}">
          <x14:formula1>
            <xm:f>lisa!A1:A62</xm:f>
          </x14:formula1>
          <xm:sqref>N7</xm:sqref>
        </x14:dataValidation>
        <x14:dataValidation type="list" allowBlank="1" showInputMessage="1" showErrorMessage="1" xr:uid="{C54D4304-DBC8-4D3C-AF17-B11148E27094}">
          <x14:formula1>
            <xm:f>lisa!A1:A62</xm:f>
          </x14:formula1>
          <xm:sqref>N8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4560-F7C5-454E-A84B-CD0357A443FB}">
  <dimension ref="A1:P11"/>
  <sheetViews>
    <sheetView topLeftCell="G5" zoomScaleNormal="100" workbookViewId="0">
      <selection activeCell="N7" sqref="N7"/>
    </sheetView>
  </sheetViews>
  <sheetFormatPr defaultRowHeight="14.4" x14ac:dyDescent="0.3"/>
  <cols>
    <col min="2" max="2" width="16" customWidth="1"/>
    <col min="3" max="3" width="17.5546875" customWidth="1"/>
    <col min="4" max="4" width="25.33203125" customWidth="1"/>
    <col min="5" max="5" width="22.5546875" bestFit="1" customWidth="1"/>
    <col min="6" max="6" width="24" customWidth="1"/>
    <col min="7" max="7" width="31.88671875" customWidth="1"/>
    <col min="8" max="8" width="12.88671875" customWidth="1"/>
    <col min="9" max="9" width="11.44140625" customWidth="1"/>
    <col min="10" max="10" width="12.88671875" customWidth="1"/>
    <col min="11" max="11" width="38.33203125" customWidth="1"/>
    <col min="12" max="12" width="37.44140625" customWidth="1"/>
    <col min="13" max="13" width="30.5546875" customWidth="1"/>
    <col min="14" max="14" width="26.44140625" customWidth="1"/>
    <col min="15" max="15" width="31.109375" customWidth="1"/>
    <col min="16" max="16" width="26.109375" customWidth="1"/>
  </cols>
  <sheetData>
    <row r="1" spans="1:16" ht="15.6" x14ac:dyDescent="0.3">
      <c r="A1" s="192" t="s">
        <v>74</v>
      </c>
      <c r="B1" s="192" t="s">
        <v>75</v>
      </c>
      <c r="C1" s="204" t="s">
        <v>76</v>
      </c>
      <c r="D1" s="193" t="s">
        <v>77</v>
      </c>
      <c r="E1" s="196"/>
      <c r="F1" s="197"/>
      <c r="G1" s="198" t="s">
        <v>78</v>
      </c>
      <c r="H1" s="194" t="s">
        <v>179</v>
      </c>
      <c r="I1" s="198"/>
      <c r="J1" s="199"/>
      <c r="K1" s="193" t="s">
        <v>80</v>
      </c>
      <c r="L1" s="196" t="s">
        <v>80</v>
      </c>
      <c r="M1" s="203" t="s">
        <v>660</v>
      </c>
      <c r="N1" s="213" t="s">
        <v>118</v>
      </c>
      <c r="O1" s="143" t="s">
        <v>83</v>
      </c>
      <c r="P1" s="216" t="s">
        <v>167</v>
      </c>
    </row>
    <row r="2" spans="1:16" ht="15.6" x14ac:dyDescent="0.3">
      <c r="A2" s="192"/>
      <c r="B2" s="192"/>
      <c r="C2" s="204"/>
      <c r="D2" s="200" t="s">
        <v>85</v>
      </c>
      <c r="E2" s="200" t="s">
        <v>86</v>
      </c>
      <c r="F2" s="192" t="s">
        <v>87</v>
      </c>
      <c r="G2" s="190"/>
      <c r="H2" s="192" t="s">
        <v>88</v>
      </c>
      <c r="I2" s="192"/>
      <c r="J2" s="192"/>
      <c r="K2" s="199" t="s">
        <v>89</v>
      </c>
      <c r="L2" s="200" t="s">
        <v>90</v>
      </c>
      <c r="M2" s="203"/>
      <c r="N2" s="214"/>
      <c r="O2" s="144"/>
      <c r="P2" s="216"/>
    </row>
    <row r="3" spans="1:16" ht="15.6" x14ac:dyDescent="0.3">
      <c r="A3" s="192"/>
      <c r="B3" s="192"/>
      <c r="C3" s="201"/>
      <c r="D3" s="201"/>
      <c r="E3" s="201"/>
      <c r="F3" s="192"/>
      <c r="G3" s="191"/>
      <c r="H3" s="91" t="s">
        <v>91</v>
      </c>
      <c r="I3" s="91" t="s">
        <v>92</v>
      </c>
      <c r="J3" s="91" t="s">
        <v>93</v>
      </c>
      <c r="K3" s="212"/>
      <c r="L3" s="201"/>
      <c r="M3" s="203"/>
      <c r="N3" s="215"/>
      <c r="O3" s="145"/>
      <c r="P3" s="216"/>
    </row>
    <row r="4" spans="1:16" ht="95.1" customHeight="1" x14ac:dyDescent="0.3">
      <c r="A4" s="207" t="s">
        <v>221</v>
      </c>
      <c r="B4" s="219" t="s">
        <v>95</v>
      </c>
      <c r="C4" s="207" t="s">
        <v>181</v>
      </c>
      <c r="D4" s="207" t="s">
        <v>222</v>
      </c>
      <c r="E4" s="207" t="s">
        <v>223</v>
      </c>
      <c r="F4" s="207" t="s">
        <v>224</v>
      </c>
      <c r="G4" s="207" t="s">
        <v>225</v>
      </c>
      <c r="H4" s="206">
        <v>3</v>
      </c>
      <c r="I4" s="206">
        <v>2</v>
      </c>
      <c r="J4" s="205">
        <f t="shared" ref="J4" si="0">H4*I4</f>
        <v>6</v>
      </c>
      <c r="K4" s="100" t="s">
        <v>226</v>
      </c>
      <c r="L4" s="70" t="s">
        <v>227</v>
      </c>
      <c r="M4" s="28" t="s">
        <v>207</v>
      </c>
      <c r="N4" s="77" t="s">
        <v>228</v>
      </c>
      <c r="O4" s="174" t="s">
        <v>229</v>
      </c>
      <c r="P4" s="225"/>
    </row>
    <row r="5" spans="1:16" ht="90.75" customHeight="1" x14ac:dyDescent="0.3">
      <c r="A5" s="207"/>
      <c r="B5" s="219"/>
      <c r="C5" s="207"/>
      <c r="D5" s="207"/>
      <c r="E5" s="207"/>
      <c r="F5" s="207"/>
      <c r="G5" s="207"/>
      <c r="H5" s="206"/>
      <c r="I5" s="206"/>
      <c r="J5" s="205"/>
      <c r="K5" s="69"/>
      <c r="L5" s="39" t="s">
        <v>230</v>
      </c>
      <c r="M5" s="28" t="s">
        <v>231</v>
      </c>
      <c r="N5" s="77" t="s">
        <v>232</v>
      </c>
      <c r="O5" s="175"/>
      <c r="P5" s="226"/>
    </row>
    <row r="6" spans="1:16" ht="91.5" customHeight="1" x14ac:dyDescent="0.3">
      <c r="A6" s="207"/>
      <c r="B6" s="219"/>
      <c r="C6" s="207"/>
      <c r="D6" s="207"/>
      <c r="E6" s="207"/>
      <c r="F6" s="207"/>
      <c r="G6" s="207"/>
      <c r="H6" s="206"/>
      <c r="I6" s="206"/>
      <c r="J6" s="205"/>
      <c r="K6" s="69"/>
      <c r="L6" s="28" t="s">
        <v>233</v>
      </c>
      <c r="M6" s="28" t="s">
        <v>207</v>
      </c>
      <c r="N6" s="77" t="s">
        <v>228</v>
      </c>
      <c r="O6" s="175"/>
      <c r="P6" s="226"/>
    </row>
    <row r="7" spans="1:16" ht="138" customHeight="1" x14ac:dyDescent="0.3">
      <c r="A7" s="207"/>
      <c r="B7" s="219"/>
      <c r="C7" s="207"/>
      <c r="D7" s="207"/>
      <c r="E7" s="207"/>
      <c r="F7" s="207"/>
      <c r="G7" s="207"/>
      <c r="H7" s="206"/>
      <c r="I7" s="206"/>
      <c r="J7" s="205"/>
      <c r="K7" s="118" t="s">
        <v>234</v>
      </c>
      <c r="L7" s="29"/>
      <c r="M7" s="28" t="s">
        <v>235</v>
      </c>
      <c r="N7" s="77" t="s">
        <v>236</v>
      </c>
      <c r="O7" s="175"/>
      <c r="P7" s="226"/>
    </row>
    <row r="8" spans="1:16" ht="42" customHeight="1" x14ac:dyDescent="0.3">
      <c r="A8" s="207"/>
      <c r="B8" s="219"/>
      <c r="C8" s="207"/>
      <c r="D8" s="207"/>
      <c r="E8" s="207"/>
      <c r="F8" s="207"/>
      <c r="G8" s="207"/>
      <c r="H8" s="206"/>
      <c r="I8" s="206"/>
      <c r="J8" s="205"/>
      <c r="K8" s="45"/>
      <c r="L8" s="39" t="s">
        <v>237</v>
      </c>
      <c r="M8" s="28" t="s">
        <v>238</v>
      </c>
      <c r="N8" s="77" t="s">
        <v>239</v>
      </c>
      <c r="O8" s="175"/>
      <c r="P8" s="226"/>
    </row>
    <row r="9" spans="1:16" ht="48.75" customHeight="1" x14ac:dyDescent="0.3">
      <c r="A9" s="207"/>
      <c r="B9" s="219"/>
      <c r="C9" s="207"/>
      <c r="D9" s="207"/>
      <c r="E9" s="207"/>
      <c r="F9" s="207"/>
      <c r="G9" s="207"/>
      <c r="H9" s="206"/>
      <c r="I9" s="206"/>
      <c r="J9" s="205"/>
      <c r="K9" s="68"/>
      <c r="L9" s="39" t="s">
        <v>240</v>
      </c>
      <c r="M9" s="28" t="s">
        <v>238</v>
      </c>
      <c r="N9" s="77" t="s">
        <v>239</v>
      </c>
      <c r="O9" s="175"/>
      <c r="P9" s="226"/>
    </row>
    <row r="10" spans="1:16" ht="75.75" customHeight="1" x14ac:dyDescent="0.3">
      <c r="A10" s="207"/>
      <c r="B10" s="219"/>
      <c r="C10" s="207"/>
      <c r="D10" s="207"/>
      <c r="E10" s="207"/>
      <c r="F10" s="207"/>
      <c r="G10" s="207"/>
      <c r="H10" s="206"/>
      <c r="I10" s="206"/>
      <c r="J10" s="205"/>
      <c r="K10" s="45"/>
      <c r="L10" s="39" t="s">
        <v>241</v>
      </c>
      <c r="M10" s="28" t="s">
        <v>238</v>
      </c>
      <c r="N10" s="77" t="s">
        <v>239</v>
      </c>
      <c r="O10" s="176"/>
      <c r="P10" s="227"/>
    </row>
    <row r="11" spans="1:16" ht="15.6" x14ac:dyDescent="0.3">
      <c r="L11" s="31"/>
    </row>
  </sheetData>
  <mergeCells count="29">
    <mergeCell ref="O1:O3"/>
    <mergeCell ref="O4:O10"/>
    <mergeCell ref="I4:I10"/>
    <mergeCell ref="J4:J10"/>
    <mergeCell ref="P4:P10"/>
    <mergeCell ref="P1:P3"/>
    <mergeCell ref="N1:N3"/>
    <mergeCell ref="A4:A10"/>
    <mergeCell ref="C4:C10"/>
    <mergeCell ref="D4:D10"/>
    <mergeCell ref="E4:E10"/>
    <mergeCell ref="H4:H10"/>
    <mergeCell ref="B4:B10"/>
    <mergeCell ref="F4:F10"/>
    <mergeCell ref="G4:G10"/>
    <mergeCell ref="A1:A3"/>
    <mergeCell ref="F2:F3"/>
    <mergeCell ref="H2:J2"/>
    <mergeCell ref="M1:M3"/>
    <mergeCell ref="C1:C3"/>
    <mergeCell ref="H1:J1"/>
    <mergeCell ref="K1:L1"/>
    <mergeCell ref="D2:D3"/>
    <mergeCell ref="E2:E3"/>
    <mergeCell ref="K2:K3"/>
    <mergeCell ref="L2:L3"/>
    <mergeCell ref="B1:B3"/>
    <mergeCell ref="G1:G3"/>
    <mergeCell ref="D1:F1"/>
  </mergeCells>
  <hyperlinks>
    <hyperlink ref="L5" r:id="rId1" display="RAK 31 projekt &quot;TalTech taristute efektiivne ja jätkusuutlik juhtimine&quot; ?" xr:uid="{B9ABC581-67AF-453D-8594-D84881047DB7}"/>
    <hyperlink ref="L4" r:id="rId2" display="RAK 11 projekt &quot;Teaduslaborite jätkusuutliku (rist)kasutus- ja rahastusmudeli väljatöötamine&quot;" xr:uid="{F0DD7C87-656D-4FBD-9B9A-04DE0A8F6DA0}"/>
    <hyperlink ref="L8" r:id="rId3" display="Kas RAK 53 &quot;E-õppe ja e-toe kvaliteedi tõstmine&quot;? " xr:uid="{5C27045D-E3B7-4D81-B252-C1EFD490B840}"/>
    <hyperlink ref="L9" r:id="rId4" display="Kas RAK 55 &quot;Tasemeõpet toetava digitaalse keskkonna arendamine&quot;? " xr:uid="{27DDC6D5-34CE-41F0-8B4B-222D5083B516}"/>
    <hyperlink ref="L10" r:id="rId5" display="Kas RAK 54 &quot;Hübriidõppevõimekuse tõstmine auditooriumites&quot;?" xr:uid="{B156C016-71AC-4F72-8FB7-9AC5A4608B3C}"/>
    <hyperlink ref="N10" r:id="rId6" xr:uid="{EE90A49D-92BF-4497-8586-CEB677BA7C0D}"/>
    <hyperlink ref="N8" r:id="rId7" xr:uid="{238352BE-77D9-494F-932B-7F9DFE1AFD8B}"/>
    <hyperlink ref="N9" r:id="rId8" xr:uid="{D48E46F7-44F7-4A2C-9EFF-2AE14F5DBAD2}"/>
    <hyperlink ref="N5" r:id="rId9" xr:uid="{8796628A-806A-480A-B134-FFEF211BAD3D}"/>
    <hyperlink ref="N4" r:id="rId10" xr:uid="{0D57FC0F-DBE2-46E5-8A3E-169C50826AAD}"/>
    <hyperlink ref="N6" r:id="rId11" xr:uid="{F4F29927-0583-40C8-BBF7-A43AAFA1BF66}"/>
    <hyperlink ref="N7" r:id="rId12" xr:uid="{8BF8FEBD-0026-427B-A23A-B5F656ADF0AE}"/>
  </hyperlinks>
  <pageMargins left="0.7" right="0.7" top="0.75" bottom="0.75" header="0.3" footer="0.3"/>
  <pageSetup paperSize="9" orientation="portrait" horizontalDpi="4294967295" verticalDpi="4294967295" r:id="rId13"/>
  <extLst>
    <ext xmlns:x14="http://schemas.microsoft.com/office/spreadsheetml/2009/9/main" uri="{CCE6A557-97BC-4b89-ADB6-D9C93CAAB3DF}">
      <x14:dataValidations xmlns:xm="http://schemas.microsoft.com/office/excel/2006/main" count="7">
        <x14:dataValidation type="list" allowBlank="1" showInputMessage="1" showErrorMessage="1" xr:uid="{116313AC-27E1-43DE-A6E7-42CD667CA0D5}">
          <x14:formula1>
            <xm:f>lisa!A1:A62</xm:f>
          </x14:formula1>
          <xm:sqref>N7</xm:sqref>
        </x14:dataValidation>
        <x14:dataValidation type="list" allowBlank="1" showInputMessage="1" showErrorMessage="1" xr:uid="{7D3C81EA-AB2C-4CCF-ADF8-4A7CA831F149}">
          <x14:formula1>
            <xm:f>lisa!A1:A62</xm:f>
          </x14:formula1>
          <xm:sqref>N4</xm:sqref>
        </x14:dataValidation>
        <x14:dataValidation type="list" allowBlank="1" showInputMessage="1" showErrorMessage="1" xr:uid="{A9498F54-8DEF-407C-9F30-CF3F10923324}">
          <x14:formula1>
            <xm:f>lisa!A1:A62</xm:f>
          </x14:formula1>
          <xm:sqref>N5</xm:sqref>
        </x14:dataValidation>
        <x14:dataValidation type="list" allowBlank="1" showInputMessage="1" showErrorMessage="1" xr:uid="{90D6B225-2345-4669-B2FB-6249EA9A38A7}">
          <x14:formula1>
            <xm:f>lisa!A1:A62</xm:f>
          </x14:formula1>
          <xm:sqref>N8</xm:sqref>
        </x14:dataValidation>
        <x14:dataValidation type="list" allowBlank="1" showInputMessage="1" showErrorMessage="1" xr:uid="{4B560D1A-E3F7-4508-B252-D9AD5A6CAC9C}">
          <x14:formula1>
            <xm:f>lisa!A1:A62</xm:f>
          </x14:formula1>
          <xm:sqref>N9</xm:sqref>
        </x14:dataValidation>
        <x14:dataValidation type="list" allowBlank="1" showInputMessage="1" showErrorMessage="1" xr:uid="{1931F312-4206-4D61-A73B-2BE9DBE3FCBA}">
          <x14:formula1>
            <xm:f>lisa!A1:A62</xm:f>
          </x14:formula1>
          <xm:sqref>N10</xm:sqref>
        </x14:dataValidation>
        <x14:dataValidation type="list" allowBlank="1" showInputMessage="1" showErrorMessage="1" xr:uid="{00539DE0-23A5-4C3B-85D9-E6171DFD03D4}">
          <x14:formula1>
            <xm:f>lisa!A1:A63</xm:f>
          </x14:formula1>
          <xm:sqref>N6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2e4b0f3-3ac9-42bc-abcf-d507d169c83d" xsi:nil="true"/>
    <lcf76f155ced4ddcb4097134ff3c332f xmlns="d3271bc0-ec4a-4164-ba7d-feda931eaa5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E993D63A91984DB32BD6CDF5D2144B" ma:contentTypeVersion="14" ma:contentTypeDescription="Create a new document." ma:contentTypeScope="" ma:versionID="a9578ea0dd9fd497634c2fbd9dacf687">
  <xsd:schema xmlns:xsd="http://www.w3.org/2001/XMLSchema" xmlns:xs="http://www.w3.org/2001/XMLSchema" xmlns:p="http://schemas.microsoft.com/office/2006/metadata/properties" xmlns:ns2="d3271bc0-ec4a-4164-ba7d-feda931eaa51" xmlns:ns3="22e4b0f3-3ac9-42bc-abcf-d507d169c83d" targetNamespace="http://schemas.microsoft.com/office/2006/metadata/properties" ma:root="true" ma:fieldsID="beffb3ea631c17836bbf973a9c585fa4" ns2:_="" ns3:_="">
    <xsd:import namespace="d3271bc0-ec4a-4164-ba7d-feda931eaa51"/>
    <xsd:import namespace="22e4b0f3-3ac9-42bc-abcf-d507d169c8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71bc0-ec4a-4164-ba7d-feda931eaa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e5263c0-7114-47d3-8603-0e3ef132c9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e4b0f3-3ac9-42bc-abcf-d507d169c8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e077b58-a259-41b6-b958-156323301f6e}" ma:internalName="TaxCatchAll" ma:showField="CatchAllData" ma:web="22e4b0f3-3ac9-42bc-abcf-d507d169c8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226C30-CACF-4A8B-827F-1034C9A363E4}">
  <ds:schemaRefs>
    <ds:schemaRef ds:uri="http://schemas.microsoft.com/sharepoint/v3/contenttype/forms"/>
  </ds:schemaRefs>
</ds:datastoreItem>
</file>

<file path=customXml/itemProps2.xml><?xml version="1.0" encoding="utf-8"?>
<ds:datastoreItem xmlns:ds="http://schemas.openxmlformats.org/officeDocument/2006/customXml" ds:itemID="{3A94F9A9-AB6A-4905-91DD-A0173F5EE99C}">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d3271bc0-ec4a-4164-ba7d-feda931eaa51"/>
    <ds:schemaRef ds:uri="22e4b0f3-3ac9-42bc-abcf-d507d169c83d"/>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30646EF-778D-416D-AB7E-C225346D3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71bc0-ec4a-4164-ba7d-feda931eaa51"/>
    <ds:schemaRef ds:uri="22e4b0f3-3ac9-42bc-abcf-d507d169c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Table of Contents</vt:lpstr>
      <vt:lpstr>Risk 1</vt:lpstr>
      <vt:lpstr>Risk 2</vt:lpstr>
      <vt:lpstr>Risk 3</vt:lpstr>
      <vt:lpstr>Risk 4</vt:lpstr>
      <vt:lpstr>Risk 5</vt:lpstr>
      <vt:lpstr>Risk 6</vt:lpstr>
      <vt:lpstr>Risk 7</vt:lpstr>
      <vt:lpstr>Risk 8</vt:lpstr>
      <vt:lpstr>Risk 9</vt:lpstr>
      <vt:lpstr>Risk 10</vt:lpstr>
      <vt:lpstr>Risk 11</vt:lpstr>
      <vt:lpstr>Risk 12</vt:lpstr>
      <vt:lpstr>Risk 13</vt:lpstr>
      <vt:lpstr>Risk 14</vt:lpstr>
      <vt:lpstr>Risk 15</vt:lpstr>
      <vt:lpstr>Risk 16</vt:lpstr>
      <vt:lpstr>Risk 17</vt:lpstr>
      <vt:lpstr>Risk 18</vt:lpstr>
      <vt:lpstr>Risk 19</vt:lpstr>
      <vt:lpstr>Risk 20</vt:lpstr>
      <vt:lpstr>Risk 21</vt:lpstr>
      <vt:lpstr>Risk 22</vt:lpstr>
      <vt:lpstr>Risk 23</vt:lpstr>
      <vt:lpstr>Risk 24</vt:lpstr>
      <vt:lpstr>Risk 25</vt:lpstr>
      <vt:lpstr>Risk 26</vt:lpstr>
      <vt:lpstr>Risk 27</vt:lpstr>
      <vt:lpstr>Risk 28</vt:lpstr>
      <vt:lpstr>Risk 29</vt:lpstr>
      <vt:lpstr>Risk 30</vt:lpstr>
      <vt:lpstr>Risk 31</vt:lpstr>
      <vt:lpstr>Summary</vt:lpstr>
      <vt:lpstr>TalTech Risk profile summary</vt:lpstr>
      <vt:lpstr>Risk profile - example</vt:lpstr>
      <vt:lpstr>Criteria</vt:lpstr>
      <vt:lpstr>lisa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Kätlin Paju</dc:creator>
  <cp:keywords/>
  <dc:description/>
  <cp:lastModifiedBy>Kairi Schütz</cp:lastModifiedBy>
  <cp:revision/>
  <dcterms:created xsi:type="dcterms:W3CDTF">2015-06-05T18:17:20Z</dcterms:created>
  <dcterms:modified xsi:type="dcterms:W3CDTF">2022-10-21T12:17:18Z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0x010100CFE993D63A91984DB32BD6CDF5D2144B</vt:lpwstr>
  </property>
  <property fmtid="{D5CDD505-2E9C-101B-9397-08002B2CF9AE}" pid="3" name="MediaServiceImageTags">
    <vt:lpwstr/>
  </property>
</Properties>
</file>