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livettu-my.sharepoint.com/personal/kairi_schutz_taltech_ee/Documents/TY_copy_Kairi/Kantselei/Kantselei/1-21_Terviktekstid/Juhtimine_esindamine/"/>
    </mc:Choice>
  </mc:AlternateContent>
  <xr:revisionPtr revIDLastSave="0" documentId="8_{90817B69-CFDB-4C5E-A93A-7721479FAD7A}" xr6:coauthVersionLast="47" xr6:coauthVersionMax="47" xr10:uidLastSave="{00000000-0000-0000-0000-000000000000}"/>
  <bookViews>
    <workbookView xWindow="28680" yWindow="-120" windowWidth="29040" windowHeight="15840" tabRatio="864" firstSheet="1" activeTab="2" xr2:uid="{00000000-000D-0000-FFFF-FFFF00000000}"/>
  </bookViews>
  <sheets>
    <sheet name="Guidelines" sheetId="51" r:id="rId1"/>
    <sheet name="Criteria" sheetId="48" r:id="rId2"/>
    <sheet name="Table of Contents" sheetId="1" r:id="rId3"/>
    <sheet name="Risk 2" sheetId="52" r:id="rId4"/>
    <sheet name="Risk 6" sheetId="35" r:id="rId5"/>
    <sheet name="Risk 7" sheetId="54" r:id="rId6"/>
    <sheet name="Risk 12" sheetId="31" r:id="rId7"/>
    <sheet name="Risk 15" sheetId="26" r:id="rId8"/>
    <sheet name="Risk 13" sheetId="19" r:id="rId9"/>
    <sheet name="Risk 14" sheetId="22" r:id="rId10"/>
    <sheet name="Risk 18" sheetId="21" r:id="rId11"/>
    <sheet name="Risk 20" sheetId="30" r:id="rId12"/>
    <sheet name="Risk 21" sheetId="53" r:id="rId13"/>
    <sheet name="Risk 23" sheetId="11" r:id="rId14"/>
    <sheet name="Risk 24" sheetId="12" r:id="rId15"/>
    <sheet name="Risk 25" sheetId="47" r:id="rId16"/>
    <sheet name="Risk 28" sheetId="15" r:id="rId17"/>
    <sheet name="Risk 30" sheetId="25" r:id="rId18"/>
    <sheet name="TalTech Risk profile summary" sheetId="43" r:id="rId19"/>
    <sheet name="lisa" sheetId="27" state="hidden" r:id="rId20"/>
    <sheet name="Summary" sheetId="50" r:id="rId21"/>
  </sheets>
  <definedNames>
    <definedName name="_xlnm._FilterDatabase" localSheetId="20" hidden="1">Summary!$A$2:$J$17</definedName>
    <definedName name="_xlnm._FilterDatabase" localSheetId="2" hidden="1">'Table of Contents'!$A$2:$J$17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50" l="1"/>
  <c r="I5" i="50" l="1"/>
  <c r="H5" i="50"/>
  <c r="G5" i="50"/>
  <c r="F5" i="50"/>
  <c r="E5" i="50"/>
  <c r="B5" i="50"/>
  <c r="H5" i="1"/>
  <c r="G5" i="1"/>
  <c r="F5" i="1"/>
  <c r="B5" i="1"/>
  <c r="K3" i="54" l="1"/>
  <c r="J5" i="50" l="1"/>
  <c r="J5" i="1"/>
  <c r="O12" i="50"/>
  <c r="I12" i="50"/>
  <c r="H12" i="50"/>
  <c r="G12" i="50"/>
  <c r="F12" i="50"/>
  <c r="E12" i="50"/>
  <c r="B12" i="50"/>
  <c r="H3" i="50"/>
  <c r="I3" i="50"/>
  <c r="G3" i="50"/>
  <c r="E3" i="50"/>
  <c r="F3" i="50"/>
  <c r="B3" i="50"/>
  <c r="O3" i="50"/>
  <c r="H12" i="1"/>
  <c r="G12" i="1"/>
  <c r="F12" i="1"/>
  <c r="B12" i="1"/>
  <c r="B13" i="1"/>
  <c r="H3" i="1"/>
  <c r="G3" i="1"/>
  <c r="F3" i="1"/>
  <c r="B3" i="1"/>
  <c r="K3" i="53"/>
  <c r="J12" i="1" s="1"/>
  <c r="K3" i="52"/>
  <c r="J3" i="1" s="1"/>
  <c r="J12" i="50" l="1"/>
  <c r="J3" i="50"/>
  <c r="O6" i="50"/>
  <c r="O7" i="50"/>
  <c r="O8" i="50"/>
  <c r="O9" i="50"/>
  <c r="O10" i="50"/>
  <c r="O11" i="50"/>
  <c r="O13" i="50"/>
  <c r="O14" i="50"/>
  <c r="O15" i="50"/>
  <c r="O16" i="50"/>
  <c r="O17" i="50"/>
  <c r="O4" i="50" l="1"/>
  <c r="I17" i="50"/>
  <c r="H17" i="50"/>
  <c r="I16" i="50"/>
  <c r="H16" i="50"/>
  <c r="I15" i="50"/>
  <c r="H15" i="50"/>
  <c r="I14" i="50"/>
  <c r="H14" i="50"/>
  <c r="I13" i="50"/>
  <c r="H13" i="50"/>
  <c r="I11" i="50"/>
  <c r="H11" i="50"/>
  <c r="I10" i="50"/>
  <c r="H10" i="50"/>
  <c r="H9" i="50"/>
  <c r="I9" i="50"/>
  <c r="I8" i="50"/>
  <c r="H8" i="50"/>
  <c r="I7" i="50"/>
  <c r="H7" i="50"/>
  <c r="I6" i="50"/>
  <c r="H6" i="50"/>
  <c r="I4" i="50"/>
  <c r="H4" i="50"/>
  <c r="G17" i="50"/>
  <c r="F17" i="50"/>
  <c r="E17" i="50"/>
  <c r="B17" i="50"/>
  <c r="G16" i="50"/>
  <c r="F16" i="50"/>
  <c r="E16" i="50"/>
  <c r="B16" i="50"/>
  <c r="G15" i="50"/>
  <c r="F15" i="50"/>
  <c r="E15" i="50"/>
  <c r="B15" i="50"/>
  <c r="G14" i="50"/>
  <c r="F14" i="50"/>
  <c r="E14" i="50"/>
  <c r="B14" i="50"/>
  <c r="G13" i="50"/>
  <c r="F13" i="50"/>
  <c r="E13" i="50"/>
  <c r="B13" i="50"/>
  <c r="G11" i="50"/>
  <c r="F11" i="50"/>
  <c r="E11" i="50"/>
  <c r="B11" i="50"/>
  <c r="G10" i="50"/>
  <c r="F10" i="50"/>
  <c r="E10" i="50"/>
  <c r="B10" i="50"/>
  <c r="G9" i="50"/>
  <c r="F9" i="50"/>
  <c r="E9" i="50"/>
  <c r="B9" i="50"/>
  <c r="G8" i="50"/>
  <c r="F8" i="50"/>
  <c r="E8" i="50"/>
  <c r="B8" i="50"/>
  <c r="G7" i="50"/>
  <c r="F7" i="50"/>
  <c r="E7" i="50"/>
  <c r="B7" i="50"/>
  <c r="G6" i="50"/>
  <c r="F6" i="50"/>
  <c r="E6" i="50"/>
  <c r="B6" i="50"/>
  <c r="G4" i="50"/>
  <c r="F4" i="50"/>
  <c r="E4" i="50"/>
  <c r="B4" i="50"/>
  <c r="H15" i="1" l="1"/>
  <c r="G15" i="1"/>
  <c r="F15" i="1"/>
  <c r="B15" i="1"/>
  <c r="K3" i="47"/>
  <c r="J15" i="50" s="1"/>
  <c r="J15" i="1" l="1"/>
  <c r="F9" i="1"/>
  <c r="H17" i="1"/>
  <c r="G17" i="1"/>
  <c r="F17" i="1"/>
  <c r="B17" i="1"/>
  <c r="B9" i="1"/>
  <c r="H9" i="1"/>
  <c r="G9" i="1"/>
  <c r="K3" i="25" l="1"/>
  <c r="K3" i="26"/>
  <c r="J9" i="1" l="1"/>
  <c r="J9" i="50"/>
  <c r="J17" i="1"/>
  <c r="J17" i="50"/>
  <c r="G14" i="1"/>
  <c r="B16" i="1" l="1"/>
  <c r="B14" i="1"/>
  <c r="B11" i="1"/>
  <c r="B10" i="1"/>
  <c r="B8" i="1"/>
  <c r="B7" i="1"/>
  <c r="B6" i="1"/>
  <c r="B4" i="1"/>
  <c r="F16" i="1" l="1"/>
  <c r="F14" i="1"/>
  <c r="F13" i="1"/>
  <c r="F11" i="1"/>
  <c r="F10" i="1"/>
  <c r="F8" i="1"/>
  <c r="F7" i="1"/>
  <c r="F6" i="1"/>
  <c r="F4" i="1"/>
  <c r="H16" i="1" l="1"/>
  <c r="H14" i="1"/>
  <c r="H13" i="1"/>
  <c r="H11" i="1"/>
  <c r="H10" i="1"/>
  <c r="H8" i="1"/>
  <c r="H7" i="1"/>
  <c r="H6" i="1"/>
  <c r="H4" i="1"/>
  <c r="K3" i="19" l="1"/>
  <c r="J7" i="50" s="1"/>
  <c r="G10" i="1" l="1"/>
  <c r="G6" i="1"/>
  <c r="G16" i="1"/>
  <c r="G11" i="1"/>
  <c r="G4" i="1"/>
  <c r="G8" i="1"/>
  <c r="G7" i="1"/>
  <c r="K3" i="35" l="1"/>
  <c r="J4" i="50" s="1"/>
  <c r="J4" i="1" l="1"/>
  <c r="K3" i="31" l="1"/>
  <c r="J6" i="50" s="1"/>
  <c r="J6" i="1" l="1"/>
  <c r="K3" i="30"/>
  <c r="J11" i="50" s="1"/>
  <c r="J11" i="1" l="1"/>
  <c r="K3" i="21"/>
  <c r="J10" i="50" s="1"/>
  <c r="J10" i="1" l="1"/>
  <c r="K3" i="22" l="1"/>
  <c r="J8" i="50" s="1"/>
  <c r="J8" i="1" l="1"/>
  <c r="J7" i="1"/>
  <c r="K3" i="15" l="1"/>
  <c r="J16" i="50" s="1"/>
  <c r="K3" i="12"/>
  <c r="J14" i="50" s="1"/>
  <c r="K3" i="11"/>
  <c r="J13" i="50" s="1"/>
  <c r="J13" i="1" l="1"/>
  <c r="J14" i="1"/>
  <c r="J16" i="1"/>
  <c r="G13" i="1"/>
</calcChain>
</file>

<file path=xl/sharedStrings.xml><?xml version="1.0" encoding="utf-8"?>
<sst xmlns="http://schemas.openxmlformats.org/spreadsheetml/2006/main" count="1072" uniqueCount="543">
  <si>
    <t xml:space="preserve">TalTech Risk Matrix (2024), mitigated and consolidated risks </t>
  </si>
  <si>
    <t xml:space="preserve">Relevant external documents associated with the risks/links:  </t>
  </si>
  <si>
    <t>Risk Management (legislation)</t>
  </si>
  <si>
    <t>Risk Management (intranet)</t>
  </si>
  <si>
    <t>SMART (Risk management process)</t>
  </si>
  <si>
    <t>Power-Bi report - Risk management survey (feedback and assessment)</t>
  </si>
  <si>
    <t xml:space="preserve">Relevant references in the document related to the risks: </t>
  </si>
  <si>
    <t>Table of contents (list of risks)</t>
  </si>
  <si>
    <t>Risk assessment criteria (reference to the sheet in the risk matrix)</t>
  </si>
  <si>
    <t>TalTech risk profile (distribution of risks)</t>
  </si>
  <si>
    <t xml:space="preserve">Definitions of risk-related key terms in the risk matrix table </t>
  </si>
  <si>
    <r>
      <rPr>
        <b/>
        <sz val="12"/>
        <color rgb="FF000000"/>
        <rFont val="Calibri"/>
        <family val="2"/>
        <scheme val="minor"/>
      </rPr>
      <t xml:space="preserve">RISK TYPE - </t>
    </r>
    <r>
      <rPr>
        <sz val="12"/>
        <color rgb="FF000000"/>
        <rFont val="Calibri"/>
        <family val="2"/>
        <scheme val="minor"/>
      </rPr>
      <t>Risks are divided into two I - strategic, university-wide and II - sectoral risks</t>
    </r>
    <r>
      <rPr>
        <sz val="12"/>
        <color rgb="FF000000"/>
        <rFont val="Calibri"/>
        <family val="2"/>
        <scheme val="minor"/>
      </rPr>
      <t xml:space="preserve"> </t>
    </r>
  </si>
  <si>
    <r>
      <rPr>
        <sz val="12"/>
        <color rgb="FF000000"/>
        <rFont val="Calibri"/>
        <family val="2"/>
        <scheme val="minor"/>
      </rPr>
      <t>“</t>
    </r>
    <r>
      <rPr>
        <b/>
        <sz val="12"/>
        <color rgb="FF000000"/>
        <rFont val="Calibri"/>
        <family val="2"/>
        <scheme val="minor"/>
      </rPr>
      <t>Owner</t>
    </r>
    <r>
      <rPr>
        <sz val="12"/>
        <color rgb="FF000000"/>
        <rFont val="Calibri"/>
        <family val="2"/>
        <scheme val="minor"/>
      </rPr>
      <t>” means the person or unit responsible for mitigating the risk.</t>
    </r>
  </si>
  <si>
    <r>
      <rPr>
        <sz val="12"/>
        <color rgb="FF000000"/>
        <rFont val="Calibri"/>
        <family val="2"/>
        <scheme val="minor"/>
      </rPr>
      <t>“</t>
    </r>
    <r>
      <rPr>
        <b/>
        <sz val="12"/>
        <color rgb="FF000000"/>
        <rFont val="Calibri"/>
        <family val="2"/>
        <scheme val="minor"/>
      </rPr>
      <t>Person/unit responsible</t>
    </r>
    <r>
      <rPr>
        <sz val="12"/>
        <color rgb="FF000000"/>
        <rFont val="Calibri"/>
        <family val="2"/>
        <scheme val="minor"/>
      </rPr>
      <t>” means a person or unit (or several units) responsible for the implementation of the listed risk mitigation measure.</t>
    </r>
    <r>
      <rPr>
        <sz val="12"/>
        <color rgb="FF000000"/>
        <rFont val="Calibri"/>
        <family val="2"/>
        <scheme val="minor"/>
      </rPr>
      <t xml:space="preserve">  </t>
    </r>
  </si>
  <si>
    <r>
      <rPr>
        <sz val="12"/>
        <color theme="1"/>
        <rFont val="Calibri"/>
        <family val="2"/>
        <scheme val="minor"/>
      </rPr>
      <t>“</t>
    </r>
    <r>
      <rPr>
        <b/>
        <sz val="12"/>
        <color theme="1"/>
        <rFont val="Calibri"/>
        <family val="2"/>
        <scheme val="minor"/>
      </rPr>
      <t>Domain</t>
    </r>
    <r>
      <rPr>
        <sz val="12"/>
        <color theme="1"/>
        <rFont val="Calibri"/>
        <family val="2"/>
        <scheme val="minor"/>
      </rPr>
      <t>” means a brief description of the field.</t>
    </r>
    <r>
      <rPr>
        <sz val="12"/>
        <color theme="1"/>
        <rFont val="Calibri"/>
        <family val="2"/>
        <scheme val="minor"/>
      </rPr>
      <t xml:space="preserve"> </t>
    </r>
  </si>
  <si>
    <r>
      <rPr>
        <sz val="12"/>
        <color rgb="FF000000"/>
        <rFont val="Calibri"/>
        <family val="2"/>
        <scheme val="minor"/>
      </rPr>
      <t>“</t>
    </r>
    <r>
      <rPr>
        <b/>
        <sz val="12"/>
        <color rgb="FF000000"/>
        <rFont val="Calibri"/>
        <family val="2"/>
        <scheme val="minor"/>
      </rPr>
      <t>Risk title</t>
    </r>
    <r>
      <rPr>
        <sz val="12"/>
        <color rgb="FF000000"/>
        <rFont val="Calibri"/>
        <family val="2"/>
        <scheme val="minor"/>
      </rPr>
      <t>” means a brief risk formulation, i.e. a short summary of the risk.</t>
    </r>
    <r>
      <rPr>
        <sz val="12"/>
        <color rgb="FF000000"/>
        <rFont val="Calibri"/>
        <family val="2"/>
        <scheme val="minor"/>
      </rPr>
      <t xml:space="preserve"> </t>
    </r>
  </si>
  <si>
    <r>
      <rPr>
        <sz val="12"/>
        <color theme="1"/>
        <rFont val="Calibri"/>
        <family val="2"/>
        <charset val="186"/>
        <scheme val="minor"/>
      </rPr>
      <t>“</t>
    </r>
    <r>
      <rPr>
        <b/>
        <sz val="12"/>
        <color theme="1"/>
        <rFont val="Calibri"/>
        <family val="2"/>
        <charset val="186"/>
        <scheme val="minor"/>
      </rPr>
      <t>Residual risk</t>
    </r>
    <r>
      <rPr>
        <sz val="12"/>
        <color theme="1"/>
        <rFont val="Calibri"/>
        <family val="2"/>
        <charset val="186"/>
        <scheme val="minor"/>
      </rPr>
      <t xml:space="preserve">” means a well-considered decision to accept the </t>
    </r>
    <r>
      <rPr>
        <sz val="12"/>
        <color rgb="FF000000"/>
        <rFont val="Calibri"/>
        <family val="2"/>
        <charset val="186"/>
        <scheme val="minor"/>
      </rPr>
      <t>risk after implementing mitigation measures, including preparedness to manage the relevant crisis or restore the previous situation.</t>
    </r>
  </si>
  <si>
    <t>Explanation of risk groups:</t>
  </si>
  <si>
    <r>
      <rPr>
        <b/>
        <sz val="12"/>
        <color rgb="FF0D0D0D"/>
        <rFont val="Calibri"/>
        <family val="2"/>
        <charset val="186"/>
        <scheme val="minor"/>
      </rPr>
      <t>1.</t>
    </r>
    <r>
      <rPr>
        <b/>
        <sz val="12"/>
        <color rgb="FF0D0D0D"/>
        <rFont val="Calibri"/>
        <family val="2"/>
        <charset val="186"/>
        <scheme val="minor"/>
      </rPr>
      <t xml:space="preserve"> </t>
    </r>
    <r>
      <rPr>
        <b/>
        <sz val="12"/>
        <color rgb="FF0D0D0D"/>
        <rFont val="Calibri"/>
        <family val="2"/>
        <charset val="186"/>
        <scheme val="minor"/>
      </rPr>
      <t>Strategic competitiveness and attractiveness</t>
    </r>
    <r>
      <rPr>
        <sz val="12"/>
        <color rgb="FF0D0D0D"/>
        <rFont val="Calibri"/>
        <family val="2"/>
        <charset val="186"/>
        <scheme val="minor"/>
      </rPr>
      <t xml:space="preserve"> - risks related to strategic capability, strategic management, and competitiveness.</t>
    </r>
  </si>
  <si>
    <r>
      <rPr>
        <b/>
        <sz val="12"/>
        <color rgb="FF0D0D0D"/>
        <rFont val="Calibri"/>
        <family val="2"/>
        <charset val="186"/>
        <scheme val="minor"/>
      </rPr>
      <t>2.</t>
    </r>
    <r>
      <rPr>
        <b/>
        <sz val="12"/>
        <color rgb="FF0D0D0D"/>
        <rFont val="Calibri"/>
        <family val="2"/>
        <charset val="186"/>
        <scheme val="minor"/>
      </rPr>
      <t xml:space="preserve"> </t>
    </r>
    <r>
      <rPr>
        <b/>
        <sz val="12"/>
        <color rgb="FF0D0D0D"/>
        <rFont val="Calibri"/>
        <family val="2"/>
        <charset val="186"/>
        <scheme val="minor"/>
      </rPr>
      <t>Academic development</t>
    </r>
    <r>
      <rPr>
        <sz val="12"/>
        <color rgb="FF0D0D0D"/>
        <rFont val="Calibri"/>
        <family val="2"/>
        <charset val="186"/>
        <scheme val="minor"/>
      </rPr>
      <t xml:space="preserve"> - risks associated with academic staff, the quality of teaching and the sustainability of research.</t>
    </r>
  </si>
  <si>
    <r>
      <rPr>
        <b/>
        <sz val="12"/>
        <color rgb="FF0D0D0D"/>
        <rFont val="Calibri"/>
        <family val="2"/>
        <charset val="186"/>
        <scheme val="minor"/>
      </rPr>
      <t>3.</t>
    </r>
    <r>
      <rPr>
        <b/>
        <sz val="12"/>
        <color rgb="FF0D0D0D"/>
        <rFont val="Calibri"/>
        <family val="2"/>
        <charset val="186"/>
        <scheme val="minor"/>
      </rPr>
      <t xml:space="preserve"> </t>
    </r>
    <r>
      <rPr>
        <b/>
        <sz val="12"/>
        <color rgb="FF0D0D0D"/>
        <rFont val="Calibri"/>
        <family val="2"/>
        <charset val="186"/>
        <scheme val="minor"/>
      </rPr>
      <t>Reputation and reliability</t>
    </r>
    <r>
      <rPr>
        <sz val="12"/>
        <color rgb="FF0D0D0D"/>
        <rFont val="Calibri"/>
        <family val="2"/>
        <charset val="186"/>
        <scheme val="minor"/>
      </rPr>
      <t xml:space="preserve"> - risks affecting the reputation and reliability of the university.</t>
    </r>
  </si>
  <si>
    <r>
      <rPr>
        <b/>
        <sz val="12"/>
        <color rgb="FF0D0D0D"/>
        <rFont val="Calibri"/>
        <family val="2"/>
        <charset val="186"/>
        <scheme val="minor"/>
      </rPr>
      <t>4.</t>
    </r>
    <r>
      <rPr>
        <b/>
        <sz val="12"/>
        <color rgb="FF0D0D0D"/>
        <rFont val="Calibri"/>
        <family val="2"/>
        <charset val="186"/>
        <scheme val="minor"/>
      </rPr>
      <t xml:space="preserve"> </t>
    </r>
    <r>
      <rPr>
        <b/>
        <sz val="12"/>
        <color rgb="FF0D0D0D"/>
        <rFont val="Calibri"/>
        <family val="2"/>
        <charset val="186"/>
        <scheme val="minor"/>
      </rPr>
      <t>Continuity risks</t>
    </r>
    <r>
      <rPr>
        <sz val="12"/>
        <color rgb="FF0D0D0D"/>
        <rFont val="Calibri"/>
        <family val="2"/>
        <charset val="186"/>
        <scheme val="minor"/>
      </rPr>
      <t xml:space="preserve"> - risks related to the functioning of IT services and real estate (the infrastructure).</t>
    </r>
  </si>
  <si>
    <r>
      <rPr>
        <b/>
        <sz val="12"/>
        <color rgb="FF0D0D0D"/>
        <rFont val="Calibri"/>
        <family val="2"/>
        <charset val="186"/>
        <scheme val="minor"/>
      </rPr>
      <t>5.</t>
    </r>
    <r>
      <rPr>
        <b/>
        <sz val="12"/>
        <color rgb="FF0D0D0D"/>
        <rFont val="Calibri"/>
        <family val="2"/>
        <charset val="186"/>
        <scheme val="minor"/>
      </rPr>
      <t xml:space="preserve"> </t>
    </r>
    <r>
      <rPr>
        <b/>
        <sz val="12"/>
        <color rgb="FF0D0D0D"/>
        <rFont val="Calibri"/>
        <family val="2"/>
        <charset val="186"/>
        <scheme val="minor"/>
      </rPr>
      <t>Management and financial risks</t>
    </r>
    <r>
      <rPr>
        <sz val="12"/>
        <color rgb="FF0D0D0D"/>
        <rFont val="Calibri"/>
        <family val="2"/>
        <charset val="186"/>
        <scheme val="minor"/>
      </rPr>
      <t xml:space="preserve"> - various risks having an impact on the management and finances, including risks related to procurements.</t>
    </r>
  </si>
  <si>
    <r>
      <rPr>
        <b/>
        <sz val="12"/>
        <color rgb="FF0D0D0D"/>
        <rFont val="Calibri"/>
        <family val="2"/>
        <charset val="186"/>
        <scheme val="minor"/>
      </rPr>
      <t>6.</t>
    </r>
    <r>
      <rPr>
        <b/>
        <sz val="12"/>
        <color rgb="FF0D0D0D"/>
        <rFont val="Calibri"/>
        <family val="2"/>
        <charset val="186"/>
        <scheme val="minor"/>
      </rPr>
      <t xml:space="preserve"> </t>
    </r>
    <r>
      <rPr>
        <b/>
        <sz val="12"/>
        <color rgb="FF0D0D0D"/>
        <rFont val="Calibri"/>
        <family val="2"/>
        <charset val="186"/>
        <scheme val="minor"/>
      </rPr>
      <t>Safety, security, organizational climate, and crisis preparedness</t>
    </r>
    <r>
      <rPr>
        <sz val="12"/>
        <color rgb="FF0D0D0D"/>
        <rFont val="Calibri"/>
        <family val="2"/>
        <charset val="186"/>
        <scheme val="minor"/>
      </rPr>
      <t xml:space="preserve"> - risks related to the safety and security of individuals and the work environment, risks having a psychosocial impact or an impact on employees’ well-being.</t>
    </r>
    <r>
      <rPr>
        <sz val="12"/>
        <color rgb="FF0D0D0D"/>
        <rFont val="Calibri"/>
        <family val="2"/>
        <charset val="186"/>
        <scheme val="minor"/>
      </rPr>
      <t xml:space="preserve"> </t>
    </r>
  </si>
  <si>
    <r>
      <rPr>
        <b/>
        <sz val="12"/>
        <color rgb="FF0D0D0D"/>
        <rFont val="Calibri"/>
        <family val="2"/>
        <charset val="186"/>
        <scheme val="minor"/>
      </rPr>
      <t>7.</t>
    </r>
    <r>
      <rPr>
        <b/>
        <sz val="12"/>
        <color rgb="FF0D0D0D"/>
        <rFont val="Calibri"/>
        <family val="2"/>
        <charset val="186"/>
        <scheme val="minor"/>
      </rPr>
      <t xml:space="preserve"> </t>
    </r>
    <r>
      <rPr>
        <b/>
        <sz val="12"/>
        <color rgb="FF0D0D0D"/>
        <rFont val="Calibri"/>
        <family val="2"/>
        <charset val="186"/>
        <scheme val="minor"/>
      </rPr>
      <t>External risks</t>
    </r>
    <r>
      <rPr>
        <sz val="12"/>
        <color rgb="FF0D0D0D"/>
        <rFont val="Calibri"/>
        <family val="2"/>
        <charset val="186"/>
        <scheme val="minor"/>
      </rPr>
      <t xml:space="preserve"> - risks related to crises, market fluctuations, price changes, war, and cyber threats.</t>
    </r>
  </si>
  <si>
    <t>Criteria for assessing the impact of risks - Spring 2024</t>
  </si>
  <si>
    <t>CRITERIA FOR ASSESSING THE IMPACT OF risks - MAIN TABLE (the table includes descriptions for assessing the impact of risks)</t>
  </si>
  <si>
    <t>CRITERIA FOR ASSESSING THE IMPACT OF RISKS - AUXILIARY TABLE (the table includes concise explanations for assessing the impact of risks)</t>
  </si>
  <si>
    <t>Likelihood</t>
  </si>
  <si>
    <t>Description of likelihood</t>
  </si>
  <si>
    <t>Duration of the incident or crisis</t>
  </si>
  <si>
    <t>Financial damage</t>
  </si>
  <si>
    <t>Duration of recovery</t>
  </si>
  <si>
    <r>
      <rPr>
        <sz val="12"/>
        <color rgb="FFFFFFFF"/>
        <rFont val="Verdana"/>
        <family val="2"/>
        <charset val="186"/>
      </rPr>
      <t>Risk escalation (beyond the unit)</t>
    </r>
    <r>
      <rPr>
        <sz val="12"/>
        <color rgb="FFFFFFFF"/>
        <rFont val="Verdana"/>
        <family val="2"/>
        <charset val="186"/>
      </rPr>
      <t xml:space="preserve"> </t>
    </r>
  </si>
  <si>
    <r>
      <rPr>
        <sz val="12"/>
        <color rgb="FFFFFFFF"/>
        <rFont val="Verdana"/>
        <family val="2"/>
        <charset val="186"/>
      </rPr>
      <t>Scope of impact on people (staff and students)</t>
    </r>
    <r>
      <rPr>
        <sz val="12"/>
        <color rgb="FFFFFFFF"/>
        <rFont val="Verdana"/>
        <family val="2"/>
        <charset val="186"/>
      </rPr>
      <t xml:space="preserve"> </t>
    </r>
  </si>
  <si>
    <t xml:space="preserve">Reputation </t>
  </si>
  <si>
    <t xml:space="preserve">Threat to life </t>
  </si>
  <si>
    <t>Certain - 5</t>
  </si>
  <si>
    <t>The event/risk has occurred previously.  The event is almost certain to occur, e.g. once a year.</t>
  </si>
  <si>
    <t>More than 1 week</t>
  </si>
  <si>
    <t>25% or more of the total budget</t>
  </si>
  <si>
    <t>More than a year</t>
  </si>
  <si>
    <t>All units, the impact extends beyond the institution</t>
  </si>
  <si>
    <t>Long-term reputation damage</t>
  </si>
  <si>
    <t>A threat to (many) lives</t>
  </si>
  <si>
    <t>Likely - 4</t>
  </si>
  <si>
    <t xml:space="preserve">The event/risk will probably occur. The event occurs frequently, e.g. once every 2-3 years. </t>
  </si>
  <si>
    <t>1 week</t>
  </si>
  <si>
    <t>10% of the field/university budget</t>
  </si>
  <si>
    <t>Up to a year</t>
  </si>
  <si>
    <t>Partially</t>
  </si>
  <si>
    <t xml:space="preserve">More than 50% of the units and/or study programmes </t>
  </si>
  <si>
    <t>Reputation damage</t>
  </si>
  <si>
    <t>Threat to life</t>
  </si>
  <si>
    <t>Possible- 3</t>
  </si>
  <si>
    <t>The event/risk might happen, the event occurs sometimes, e.g. once every 4-10 years.</t>
  </si>
  <si>
    <t xml:space="preserve">More than 1 hour </t>
  </si>
  <si>
    <t>5% of the unit/ field/university budget</t>
  </si>
  <si>
    <t>A month</t>
  </si>
  <si>
    <t>Different units and/or students from different study programmes</t>
  </si>
  <si>
    <t>Reputation risk</t>
  </si>
  <si>
    <t>-</t>
  </si>
  <si>
    <t>Unlikely - 2</t>
  </si>
  <si>
    <t xml:space="preserve">The event/risk occurs seldom, e.g. once every 10-25 years. There are a few examples in practice, but they are very rare. </t>
  </si>
  <si>
    <t xml:space="preserve">Less than 1 hour </t>
  </si>
  <si>
    <t>1% of the unit/ field budget</t>
  </si>
  <si>
    <t>A week</t>
  </si>
  <si>
    <t xml:space="preserve">No </t>
  </si>
  <si>
    <t>Unit</t>
  </si>
  <si>
    <t>Highly unlikely - 1</t>
  </si>
  <si>
    <t>The risk is theoretical or the risk event occurs very rarely and under exceptional circumstances, e.g. once every 25 years or less frequently.</t>
  </si>
  <si>
    <t>Very low or negligible</t>
  </si>
  <si>
    <t>A day - a week</t>
  </si>
  <si>
    <t>No</t>
  </si>
  <si>
    <t>Impact/consequence</t>
  </si>
  <si>
    <t>Impact/consequence assessment criteria</t>
  </si>
  <si>
    <t>Critical impact- 5</t>
  </si>
  <si>
    <t>1. Critical or catastrophic impact: the realized risk has made it into newspaper headlines for an extended period, causing significant damage to the university's strategic capability, continuity, or reputation. This category also includes multi-crisis situations where the university's operations are critically disrupted, necessitating the termination of some core activities or fields. 
2. Significant financial and budgetary loss, exceeding 25% of the budget (potentially leading to bankruptcy or the closure of parts of the university) necessitating major reorganizations.  
3. The entire or majority of the campus must remain closed for over a month, with all work and study activities conducted remotely or halted entirely. The event has made it into newspaper headlines, leading to major shutdowns of buildings and systems, which are on standby. 
4.  In the case of IT services, multi-disaster/crisis scenarios (e.g., server room destruction), large-scale or extreme cyber-attacks (data loss/leak with ransom demands, etc.), and significant financial losses, all potentially concerned or connected employees and students are affected. 
5. Restoration of damages may take over a year, with an acute crisis lasting more than 2 weeks before restoration activities can even begin. The situation has escalated across all units and campuses, potentially posing a threat to human lives. 
6. A crisis situation has been declared at the university for more than a week.</t>
  </si>
  <si>
    <t xml:space="preserve">High impact - 4 </t>
  </si>
  <si>
    <t xml:space="preserve">1. High impact that affects multiple areas and units, takes considerable time to resolve, escalates and can make it into newspaper headlines, causing damage to the university’s reputation, continuity, and competitiveness. 
2. Compensation for damages and the implementation of mitigation measures require additional resources beyond the units’ reserves and budget, expanding to a university-wide scale. 
3. The event or crisis lasts for up up to one week, affecting both business critical services and vital systems (the operational capability of vital systems can be maintained throughout the first week). 
4. This is a cumulative impact of several different risks (a multi-crisis) that has spread across various units and fields. It affects approximately 500 employees or up to 5,000 users and a significant portion of the university’s services, with potential for further escalation. The event makes it into newspaper headlines and poses a risk to the university’s reputation. Restoration of both the situation and reputation may take up to a year. Direct and indirect losses can reach up to 10% of the budget for the affected field or the university, with mitigation efforts involving multiple units and affecting various areas in the university. </t>
  </si>
  <si>
    <t>Moderate impact - 3</t>
  </si>
  <si>
    <t>1. A moderate impact that arises from neglecting a long-term issue, potentially leading to significant effects on the organization’s competitiveness and quality over time. Affects up to fifty per cent of the organisation’s units and remedying the consequences of the event requires additional resources. 
2.  An event or incident that takes more than a week to recover from, expands to other units (not all units who could potentially be affected; can be localised). 
3. An event affecting business critical services and vital systems and involving several units (e.g. cyber attack, water, telecommunications or power outages lasting more than 1h,  with restoration and stabilisation taking up to 1 month. 
4. The restoration costs may reach up to 5% of the budget for the field. The event makes it into newspaper headlines, the information is published in media, attracts media attention, and can potentially lead to reputation damage.</t>
  </si>
  <si>
    <t xml:space="preserve">Low impact - 2 </t>
  </si>
  <si>
    <t xml:space="preserve">1. Low impact, from which recovery is achieved quickly and the previous situation is achieved within days (up to a week), i.e. business-critical services are restored within hours (up to a day) and vital systems are restored within days (up to a week). 
2. Recovery is typically managed using internal reserves according to planned mitigation and restoration activities. The impact does not extend beyond the field and unit, the unit is able to successfully localise and restore the situation. The costs incurred do not exceed 1% of the unit’s or field's budget. 
3. Critical systems are restored quickly and the impact does not escalate. </t>
  </si>
  <si>
    <t xml:space="preserve">Negligible impact - 1 </t>
  </si>
  <si>
    <t xml:space="preserve">1. Minor or negligible impact, typically limited to a specific area or sector, without a wider impact. Can be localised quickly, does not escalate, an acceptable situation for which the university is prepared, limited to one or a few units. 
2. The situation is unpleasent, temporary or inconvenient, it is resolved within hours or days according to effective, pre-planned mitigation actions or recovery plans. 
3. UPSs and generators for vital systems are activated, the impact of the event does not extend beyond the specific field and unit. </t>
  </si>
  <si>
    <t>TalTech Risk Matrix (2024), mitigated and consolidated risks</t>
  </si>
  <si>
    <t xml:space="preserve">RISK TYPE </t>
  </si>
  <si>
    <t>NUMBER OF RISK</t>
  </si>
  <si>
    <t xml:space="preserve">DOMAIN </t>
  </si>
  <si>
    <t>GROUP</t>
  </si>
  <si>
    <t>RISK TITLE</t>
  </si>
  <si>
    <t>RISK FORMULATION</t>
  </si>
  <si>
    <t>RISK OWNER</t>
  </si>
  <si>
    <t>STRUCTURAL UNIT RESPONSIBLE FOR THE RISK</t>
  </si>
  <si>
    <t>SCORE</t>
  </si>
  <si>
    <t>REASON FOR REMOVAL FROM THE MATRIX</t>
  </si>
  <si>
    <t>Risk 2</t>
  </si>
  <si>
    <t>Management</t>
  </si>
  <si>
    <t>5. Management and financial risks;</t>
  </si>
  <si>
    <t>Finance Office</t>
  </si>
  <si>
    <t xml:space="preserve">1. The risk has been mitigated to a residual level. Continuous action. </t>
  </si>
  <si>
    <t xml:space="preserve">Risk 6 </t>
  </si>
  <si>
    <t xml:space="preserve">Research </t>
  </si>
  <si>
    <t>1. Strategic competitiveness and attractiveness</t>
  </si>
  <si>
    <t>Research Administration Office</t>
  </si>
  <si>
    <t>1. The risk has been mitigated to a residual level (risk of overregulation). 
2. The process involving the centres of excellence in focus areas (RAK 4 and 89)</t>
  </si>
  <si>
    <t>Risk 7</t>
  </si>
  <si>
    <t>2. Academic development</t>
  </si>
  <si>
    <t>1. The risk has been mitigated to a residual level
2. Accepted residual risk.</t>
  </si>
  <si>
    <t>Risk 12</t>
  </si>
  <si>
    <t xml:space="preserve">Research staff/salary </t>
  </si>
  <si>
    <t>Office of Academic Affairs (shall involve the Research Administration Office)</t>
  </si>
  <si>
    <t>1. Consolidated under RISK 10.</t>
  </si>
  <si>
    <t>Risk 13</t>
  </si>
  <si>
    <t>Human Resources Office</t>
  </si>
  <si>
    <t xml:space="preserve">Risk 14 </t>
  </si>
  <si>
    <t xml:space="preserve"> Human Resources Office</t>
  </si>
  <si>
    <t>1. Consolidated under RISK 5 and RISK 10.</t>
  </si>
  <si>
    <t>Risk 15</t>
  </si>
  <si>
    <t>Management/Data</t>
  </si>
  <si>
    <t>4. Continuity risks;</t>
  </si>
  <si>
    <t>Data Protection Officer (shall involve the head of the IT Services Office and the head of the HPC Centre, etc.)</t>
  </si>
  <si>
    <t>1. Incorporated into the core activity (RAK 30)</t>
  </si>
  <si>
    <t xml:space="preserve">Risk 18 </t>
  </si>
  <si>
    <t xml:space="preserve">IT Services </t>
  </si>
  <si>
    <t>Information Technology Services</t>
  </si>
  <si>
    <t>1. Consolidated under RISK 16.</t>
  </si>
  <si>
    <t xml:space="preserve">Risk 20 </t>
  </si>
  <si>
    <t xml:space="preserve">Crisis </t>
  </si>
  <si>
    <t xml:space="preserve">Office of Academic Affairs </t>
  </si>
  <si>
    <t>1. The risk has been mitigated to a residual level and capabilities have been created.</t>
  </si>
  <si>
    <t>Risk 21</t>
  </si>
  <si>
    <t>Finance</t>
  </si>
  <si>
    <t>1. The risk has been mitigated to a residual level; continuous activity to improve processes in the Finance Office.</t>
  </si>
  <si>
    <t>Risk 23</t>
  </si>
  <si>
    <t>1. Consolidated under RISK 22.</t>
  </si>
  <si>
    <t xml:space="preserve">Risk 24 </t>
  </si>
  <si>
    <t>Risk 25</t>
  </si>
  <si>
    <t>Real estate</t>
  </si>
  <si>
    <t>Real Estate Office</t>
  </si>
  <si>
    <t>1. The risk has been mitigated to a residual level; the real estate fund has been established.
2. Absence of a strategic vision of the campus has been formulated as a separate new risk (RISK 32).</t>
  </si>
  <si>
    <t>Risk 28</t>
  </si>
  <si>
    <t>Working environment</t>
  </si>
  <si>
    <t>6. Safety, security, organizational climate, and crisis preparedness;</t>
  </si>
  <si>
    <t>1. Consolidated under RISK 27.</t>
  </si>
  <si>
    <t>Risk 30</t>
  </si>
  <si>
    <t xml:space="preserve">Management/Administration </t>
  </si>
  <si>
    <t>3. Reputation and reliability;</t>
  </si>
  <si>
    <t>Chief Legal Officer</t>
  </si>
  <si>
    <t>1. The risk has been mitigated to a residual level (the roles have been assigned and guidelines have been formulated in the regulations).</t>
  </si>
  <si>
    <t>Number of risk</t>
  </si>
  <si>
    <t xml:space="preserve">Risk type </t>
  </si>
  <si>
    <t>Owner</t>
  </si>
  <si>
    <t>Identification of risks</t>
  </si>
  <si>
    <t>Risk formulation</t>
  </si>
  <si>
    <r>
      <rPr>
        <b/>
        <sz val="12"/>
        <rFont val="Calibri"/>
        <family val="2"/>
        <scheme val="minor"/>
      </rPr>
      <t>Risk assessment</t>
    </r>
  </si>
  <si>
    <t>Countermeasures</t>
  </si>
  <si>
    <t>Person/unit responsible</t>
  </si>
  <si>
    <t>Deadline</t>
  </si>
  <si>
    <t xml:space="preserve">Processes </t>
  </si>
  <si>
    <t>Reference to the Strategic Plan</t>
  </si>
  <si>
    <t>Comment</t>
  </si>
  <si>
    <t>Reason for removal from the matrix</t>
  </si>
  <si>
    <t>A risk FACTOR that triggers a risk event</t>
  </si>
  <si>
    <t>Risk EVENT</t>
  </si>
  <si>
    <t>IMPACT of the risk event</t>
  </si>
  <si>
    <t>Impact</t>
  </si>
  <si>
    <t>Risk score</t>
  </si>
  <si>
    <t>I (strategic, university-wide)</t>
  </si>
  <si>
    <t>Transparency of funding</t>
  </si>
  <si>
    <t>Rector</t>
  </si>
  <si>
    <t>1. Regulations, regulatory communications management and monitoring of the implementation of regulations are insufficient.</t>
  </si>
  <si>
    <t xml:space="preserve">1. Silo mentality.
2. Distrusting the leaders, potential leadership crisis, leaders, a no-confidence motion against the management (the rector).
3. Outflow of the best staff.
4. Manipulation. </t>
  </si>
  <si>
    <t>1. A confidence crisis</t>
  </si>
  <si>
    <t>Lack of transparency of the university’s internal funding models and fund rules devalues the quality of confidence management.</t>
  </si>
  <si>
    <t xml:space="preserve">1. The Financial Regulations in force. </t>
  </si>
  <si>
    <r>
      <rPr>
        <b/>
        <sz val="12"/>
        <color theme="1"/>
        <rFont val="Calibri"/>
        <family val="2"/>
        <scheme val="minor"/>
      </rPr>
      <t>1.</t>
    </r>
    <r>
      <rPr>
        <b/>
        <sz val="12"/>
        <color theme="1"/>
        <rFont val="Calibri"/>
        <family val="2"/>
        <scheme val="minor"/>
      </rPr>
      <t xml:space="preserve"> </t>
    </r>
    <r>
      <rPr>
        <b/>
        <sz val="12"/>
        <color theme="1"/>
        <rFont val="Calibri"/>
        <family val="2"/>
        <scheme val="minor"/>
      </rPr>
      <t>Chief Financial Officer</t>
    </r>
    <r>
      <rPr>
        <sz val="12"/>
        <color theme="1"/>
        <rFont val="Calibri"/>
        <family val="2"/>
        <scheme val="minor"/>
      </rPr>
      <t xml:space="preserve"> (Finance Office)</t>
    </r>
  </si>
  <si>
    <t xml:space="preserve">Continuous action </t>
  </si>
  <si>
    <t>Financial management;</t>
  </si>
  <si>
    <t>Sentence 11: To this end, we further develop the university's internal funding model, which would mitigate the risks of ambitious and entrepreneurial research groups and promote cooperation between research groups in the university's strategic research areas.</t>
  </si>
  <si>
    <t xml:space="preserve">The new draft Financial Regulations and its explanatory memorandum have been supplemented  -  a dean shall prepare an explanatory memorandum of the school’s budget explaining the principles of the allocation of funds. The Finance Office shall publish the explanatory memorandums on the intranet. The Finance Office shall check the publication of information on the funding decisions. </t>
  </si>
  <si>
    <r>
      <rPr>
        <sz val="11"/>
        <color theme="1"/>
        <rFont val="Calibri"/>
        <family val="2"/>
        <scheme val="minor"/>
      </rPr>
      <t>1.</t>
    </r>
    <r>
      <rPr>
        <sz val="11"/>
        <color theme="1"/>
        <rFont val="Calibri"/>
        <family val="2"/>
        <scheme val="minor"/>
      </rPr>
      <t xml:space="preserve"> </t>
    </r>
    <r>
      <rPr>
        <sz val="11"/>
        <color theme="1"/>
        <rFont val="Calibri"/>
        <family val="2"/>
        <scheme val="minor"/>
      </rPr>
      <t>The risk has been mitigated to a residual level</t>
    </r>
    <r>
      <rPr>
        <sz val="11"/>
        <color theme="1"/>
        <rFont val="Calibri"/>
        <family val="2"/>
        <scheme val="minor"/>
      </rPr>
      <t xml:space="preserve"> </t>
    </r>
    <r>
      <rPr>
        <sz val="11"/>
        <color theme="1"/>
        <rFont val="Calibri"/>
        <family val="2"/>
        <scheme val="minor"/>
      </rPr>
      <t>Continuous action</t>
    </r>
    <r>
      <rPr>
        <sz val="11"/>
        <color theme="1"/>
        <rFont val="Calibri"/>
        <family val="2"/>
        <scheme val="minor"/>
      </rPr>
      <t xml:space="preserve"> 
</t>
    </r>
    <r>
      <rPr>
        <b/>
        <sz val="11"/>
        <color theme="1"/>
        <rFont val="Calibri"/>
        <family val="2"/>
        <scheme val="minor"/>
      </rPr>
      <t>Detailed explanation:</t>
    </r>
    <r>
      <rPr>
        <sz val="11"/>
        <color theme="1"/>
        <rFont val="Calibri"/>
        <family val="2"/>
        <scheme val="minor"/>
      </rPr>
      <t xml:space="preserve"> </t>
    </r>
    <r>
      <rPr>
        <sz val="11"/>
        <color theme="1"/>
        <rFont val="Calibri"/>
        <family val="2"/>
        <scheme val="minor"/>
      </rPr>
      <t>The risk will be removed from the matrix as the necessary activities have been completed or are in progress.</t>
    </r>
    <r>
      <rPr>
        <sz val="11"/>
        <color theme="1"/>
        <rFont val="Calibri"/>
        <family val="2"/>
        <scheme val="minor"/>
      </rPr>
      <t xml:space="preserve">  </t>
    </r>
  </si>
  <si>
    <t xml:space="preserve">M2. New Financial Regulations (transparency at the university and school level). </t>
  </si>
  <si>
    <t>Financial management</t>
  </si>
  <si>
    <t xml:space="preserve">Current Financial Regulations (link to legislation) </t>
  </si>
  <si>
    <t xml:space="preserve">M3. The Rector’s directive regarding the creation of the funds. </t>
  </si>
  <si>
    <t xml:space="preserve">1. Finance Office;
2. Fund owners </t>
  </si>
  <si>
    <t xml:space="preserve">Current directive regarding the creation of the funds (link to legislation) </t>
  </si>
  <si>
    <t xml:space="preserve">M4. Enhancing transparency of fund allocations  by publishing funding decisions and reports on the intranet. </t>
  </si>
  <si>
    <t xml:space="preserve">M5. The deans shall disclose the principles of allocation of funds (in the explanatory memorandum of the school’s budget) and the allocations by department (teaching, research, business, support activities and general management) - it shall be laid down in the current Financial Regulations. </t>
  </si>
  <si>
    <r>
      <rPr>
        <b/>
        <sz val="12"/>
        <color theme="1"/>
        <rFont val="Calibri"/>
        <family val="2"/>
        <scheme val="minor"/>
      </rPr>
      <t>1.</t>
    </r>
    <r>
      <rPr>
        <b/>
        <sz val="12"/>
        <color theme="1"/>
        <rFont val="Calibri"/>
        <family val="2"/>
        <scheme val="minor"/>
      </rPr>
      <t xml:space="preserve"> </t>
    </r>
    <r>
      <rPr>
        <b/>
        <sz val="12"/>
        <color theme="1"/>
        <rFont val="Calibri"/>
        <family val="2"/>
        <scheme val="minor"/>
      </rPr>
      <t>Chief Financial Officer</t>
    </r>
    <r>
      <rPr>
        <sz val="12"/>
        <color theme="1"/>
        <rFont val="Calibri"/>
        <family val="2"/>
        <scheme val="minor"/>
      </rPr>
      <t xml:space="preserve"> (Finance Office)</t>
    </r>
    <r>
      <rPr>
        <sz val="12"/>
        <color rgb="FF000000"/>
        <rFont val="Calibri"/>
        <family val="2"/>
        <scheme val="minor"/>
      </rPr>
      <t>;</t>
    </r>
    <r>
      <rPr>
        <b/>
        <sz val="12"/>
        <color rgb="FF000000"/>
        <rFont val="Calibri"/>
        <family val="2"/>
        <scheme val="minor"/>
      </rPr>
      <t xml:space="preserve">
2.</t>
    </r>
    <r>
      <rPr>
        <b/>
        <sz val="12"/>
        <color rgb="FF000000"/>
        <rFont val="Calibri"/>
        <family val="2"/>
        <scheme val="minor"/>
      </rPr>
      <t xml:space="preserve"> </t>
    </r>
    <r>
      <rPr>
        <b/>
        <sz val="12"/>
        <color rgb="FF000000"/>
        <rFont val="Calibri"/>
        <family val="2"/>
        <scheme val="minor"/>
      </rPr>
      <t>the Deans;</t>
    </r>
    <r>
      <rPr>
        <b/>
        <sz val="12"/>
        <color rgb="FF000000"/>
        <rFont val="Calibri"/>
        <family val="2"/>
        <scheme val="minor"/>
      </rPr>
      <t xml:space="preserve"> </t>
    </r>
  </si>
  <si>
    <t xml:space="preserve">Comment </t>
  </si>
  <si>
    <t>Risk 6</t>
  </si>
  <si>
    <t>Horizontal cooperation (academic)</t>
  </si>
  <si>
    <t>Vice-Rector for Research</t>
  </si>
  <si>
    <t xml:space="preserve">1. Lack of or slow coordination. </t>
  </si>
  <si>
    <t xml:space="preserve">1. Development and launch of large-scale and strategic initiatives outside the university or the emergence of an in-house cross-disciplinary initiative. </t>
  </si>
  <si>
    <t xml:space="preserve">1. A financial loss that weakens the organization's capacity. </t>
  </si>
  <si>
    <t>Lack of proactive internal coordination in initiating horizontal cooperation may lead to failure to obtain financing from key funding measures.</t>
  </si>
  <si>
    <t xml:space="preserve">M1. Defining the strategic research areas. </t>
  </si>
  <si>
    <t>1. Research Administration Office</t>
  </si>
  <si>
    <t>Completed</t>
  </si>
  <si>
    <t>*Strategic management of research (sub-process of strategic management);</t>
  </si>
  <si>
    <r>
      <rPr>
        <sz val="12"/>
        <color theme="1"/>
        <rFont val="Calibri"/>
        <family val="2"/>
        <scheme val="minor"/>
      </rPr>
      <t>1.</t>
    </r>
    <r>
      <rPr>
        <sz val="12"/>
        <color theme="1"/>
        <rFont val="Calibri"/>
        <family val="2"/>
        <scheme val="minor"/>
      </rPr>
      <t xml:space="preserve"> </t>
    </r>
    <r>
      <rPr>
        <sz val="12"/>
        <color theme="1"/>
        <rFont val="Calibri"/>
        <family val="2"/>
        <scheme val="minor"/>
      </rPr>
      <t>The risk has been mitigated to a residual level (risk of overregulation).</t>
    </r>
    <r>
      <rPr>
        <sz val="12"/>
        <color theme="1"/>
        <rFont val="Calibri"/>
        <family val="2"/>
        <scheme val="minor"/>
      </rPr>
      <t xml:space="preserve">  
</t>
    </r>
    <r>
      <rPr>
        <sz val="12"/>
        <color theme="1"/>
        <rFont val="Calibri"/>
        <family val="2"/>
        <scheme val="minor"/>
      </rPr>
      <t>2.</t>
    </r>
    <r>
      <rPr>
        <sz val="12"/>
        <color theme="1"/>
        <rFont val="Calibri"/>
        <family val="2"/>
        <scheme val="minor"/>
      </rPr>
      <t xml:space="preserve"> </t>
    </r>
    <r>
      <rPr>
        <sz val="12"/>
        <color theme="1"/>
        <rFont val="Calibri"/>
        <family val="2"/>
        <scheme val="minor"/>
      </rPr>
      <t>The process involving the centres of excellence in focus areas (RAK 4 and 89).</t>
    </r>
    <r>
      <rPr>
        <sz val="12"/>
        <color theme="1"/>
        <rFont val="Calibri"/>
        <family val="2"/>
        <scheme val="minor"/>
      </rPr>
      <t xml:space="preserve"> 
</t>
    </r>
    <r>
      <rPr>
        <b/>
        <sz val="12"/>
        <color rgb="FF000000"/>
        <rFont val="Calibri"/>
        <family val="2"/>
        <scheme val="minor"/>
      </rPr>
      <t>Detailed explanation:</t>
    </r>
    <r>
      <rPr>
        <b/>
        <sz val="12"/>
        <color rgb="FF000000"/>
        <rFont val="Calibri"/>
        <family val="2"/>
        <scheme val="minor"/>
      </rPr>
      <t xml:space="preserve"> </t>
    </r>
    <r>
      <rPr>
        <sz val="12"/>
        <color rgb="FF000000"/>
        <rFont val="Calibri"/>
        <family val="2"/>
        <scheme val="minor"/>
      </rPr>
      <t>Previous countermeasures have been effective and the risk has been mitigated - activities have been completed or are in progress (RAK projects 4 and 89 - see comments).</t>
    </r>
    <r>
      <rPr>
        <sz val="12"/>
        <color rgb="FF000000"/>
        <rFont val="Calibri"/>
        <family val="2"/>
        <scheme val="minor"/>
      </rPr>
      <t xml:space="preserve"> </t>
    </r>
  </si>
  <si>
    <r>
      <rPr>
        <sz val="12"/>
        <color rgb="FF000000"/>
        <rFont val="Calibri"/>
        <family val="2"/>
        <charset val="186"/>
        <scheme val="minor"/>
      </rPr>
      <t>M2.</t>
    </r>
    <r>
      <rPr>
        <sz val="12"/>
        <color rgb="FF000000"/>
        <rFont val="Calibri"/>
        <family val="2"/>
        <charset val="186"/>
        <scheme val="minor"/>
      </rPr>
      <t xml:space="preserve"> </t>
    </r>
    <r>
      <rPr>
        <sz val="12"/>
        <color rgb="FF000000"/>
        <rFont val="Calibri"/>
        <family val="2"/>
        <charset val="186"/>
        <scheme val="minor"/>
      </rPr>
      <t>Determining the activities and providing support services for the strategic research areas, finding and supporting the leaders of these activities (</t>
    </r>
    <r>
      <rPr>
        <b/>
        <sz val="12"/>
        <color rgb="FF000000"/>
        <rFont val="Calibri"/>
        <family val="2"/>
        <charset val="186"/>
        <scheme val="minor"/>
      </rPr>
      <t>see the comment - RAK 4)</t>
    </r>
    <r>
      <rPr>
        <b/>
        <sz val="12"/>
        <color rgb="FF000000"/>
        <rFont val="Calibri"/>
        <family val="2"/>
        <charset val="186"/>
        <scheme val="minor"/>
      </rPr>
      <t>.</t>
    </r>
    <r>
      <rPr>
        <b/>
        <sz val="12"/>
        <color rgb="FF000000"/>
        <rFont val="Calibri"/>
        <family val="2"/>
        <charset val="186"/>
        <scheme val="minor"/>
      </rPr>
      <t xml:space="preserve"> </t>
    </r>
  </si>
  <si>
    <t xml:space="preserve">Work in progress - the action is completed under the RAK project of the centres of excellence. </t>
  </si>
  <si>
    <t>Project RAK 4 - An action plan for the strategic areas of Tallinn University of Technology</t>
  </si>
  <si>
    <r>
      <rPr>
        <sz val="12"/>
        <color rgb="FF000000"/>
        <rFont val="Calibri"/>
        <family val="2"/>
        <charset val="186"/>
        <scheme val="minor"/>
      </rPr>
      <t>M3.</t>
    </r>
    <r>
      <rPr>
        <sz val="12"/>
        <color rgb="FF000000"/>
        <rFont val="Calibri"/>
        <family val="2"/>
        <charset val="186"/>
        <scheme val="minor"/>
      </rPr>
      <t xml:space="preserve"> </t>
    </r>
    <r>
      <rPr>
        <sz val="12"/>
        <color rgb="FF000000"/>
        <rFont val="Calibri"/>
        <family val="2"/>
        <charset val="186"/>
        <scheme val="minor"/>
      </rPr>
      <t>Supporting the creation of new centres of excellence (</t>
    </r>
    <r>
      <rPr>
        <b/>
        <sz val="12"/>
        <color rgb="FF000000"/>
        <rFont val="Calibri"/>
        <family val="2"/>
        <charset val="186"/>
        <scheme val="minor"/>
      </rPr>
      <t>see the comment -  RAK 4 and RAK 89</t>
    </r>
    <r>
      <rPr>
        <sz val="12"/>
        <color rgb="FF000000"/>
        <rFont val="Calibri"/>
        <family val="2"/>
        <charset val="186"/>
        <scheme val="minor"/>
      </rPr>
      <t>).</t>
    </r>
    <r>
      <rPr>
        <b/>
        <sz val="12"/>
        <color rgb="FF000000"/>
        <rFont val="Calibri"/>
        <family val="2"/>
        <charset val="186"/>
        <scheme val="minor"/>
      </rPr>
      <t xml:space="preserve"> </t>
    </r>
  </si>
  <si>
    <t>Work in progress</t>
  </si>
  <si>
    <t xml:space="preserve">Project RAK 89 - Program for strengthening strategic development directions
</t>
  </si>
  <si>
    <t xml:space="preserve">M4. Encouraging contacts between researchers within the university (general courses of doctoral studies, the grant accelerator, training sessions, etc.).  </t>
  </si>
  <si>
    <t>Completed - (the PhD students assembly DoKo,  the grant accelerator, the new doctoral schools, the conference for PhD students).</t>
  </si>
  <si>
    <r>
      <rPr>
        <b/>
        <sz val="11"/>
        <color theme="1"/>
        <rFont val="Calibri"/>
        <family val="2"/>
        <scheme val="minor"/>
      </rPr>
      <t>Risk assessment</t>
    </r>
  </si>
  <si>
    <t>Sustainability of the academic career system</t>
  </si>
  <si>
    <t>1. The funding landscape changes. 
2. Declining relevance of the research field. 
3. Lack of competence.  
4. Lack of human resources. 
5. Narrow focus of the research group on single measures and donors.</t>
  </si>
  <si>
    <t>1. The research group does not receive funding.</t>
  </si>
  <si>
    <t>1. The research group terminates its operation. 
2. The research direction disappears. 
3. Can lead to a decline in the quality of teaching.</t>
  </si>
  <si>
    <t xml:space="preserve">The interruption of the funding of research groups puts the sustainability of research groups and research directions at risk. </t>
  </si>
  <si>
    <t>M1. The principles of funding tenured positions shall be clearly laid down in the Financial Regulations.</t>
  </si>
  <si>
    <r>
      <rPr>
        <b/>
        <sz val="12"/>
        <color theme="1"/>
        <rFont val="Calibri"/>
        <family val="2"/>
        <charset val="186"/>
        <scheme val="minor"/>
      </rPr>
      <t>1.</t>
    </r>
    <r>
      <rPr>
        <b/>
        <sz val="12"/>
        <color theme="1"/>
        <rFont val="Calibri"/>
        <family val="2"/>
        <charset val="186"/>
        <scheme val="minor"/>
      </rPr>
      <t xml:space="preserve"> </t>
    </r>
    <r>
      <rPr>
        <b/>
        <sz val="12"/>
        <color theme="1"/>
        <rFont val="Calibri"/>
        <family val="2"/>
        <charset val="186"/>
        <scheme val="minor"/>
      </rPr>
      <t>PI (</t>
    </r>
    <r>
      <rPr>
        <b/>
        <sz val="12"/>
        <color theme="1"/>
        <rFont val="Calibri"/>
        <family val="2"/>
        <charset val="186"/>
        <scheme val="minor"/>
      </rPr>
      <t>principal investigator)</t>
    </r>
    <r>
      <rPr>
        <sz val="12"/>
        <color rgb="FF000000"/>
        <rFont val="Calibri"/>
        <family val="2"/>
        <charset val="186"/>
        <scheme val="minor"/>
      </rPr>
      <t xml:space="preserve">; </t>
    </r>
    <r>
      <rPr>
        <b/>
        <sz val="12"/>
        <color rgb="FF000000"/>
        <rFont val="Calibri"/>
        <family val="2"/>
        <charset val="186"/>
        <scheme val="minor"/>
      </rPr>
      <t xml:space="preserve">
2.</t>
    </r>
    <r>
      <rPr>
        <b/>
        <sz val="12"/>
        <color rgb="FF000000"/>
        <rFont val="Calibri"/>
        <family val="2"/>
        <charset val="186"/>
        <scheme val="minor"/>
      </rPr>
      <t xml:space="preserve"> </t>
    </r>
    <r>
      <rPr>
        <b/>
        <sz val="12"/>
        <color rgb="FF000000"/>
        <rFont val="Calibri"/>
        <family val="2"/>
        <charset val="186"/>
        <scheme val="minor"/>
      </rPr>
      <t>Department</t>
    </r>
  </si>
  <si>
    <t>Sentence 10: We support sustainable, responsible and high-level research groups that make a significant contribution to teaching and serving society. 
Sentence 11: To this end, we further develop the university's internal funding model, which would mitigate the risks of ambitious and entrepreneurial research groups and promote cooperation between research groups in the university's strategic research areas.</t>
  </si>
  <si>
    <t>The gap between EU funding periods was bridged using measures from the grant fund and the rector's fund. The discussions led to a decision that bridge funding could be guaranteed through a certain type of risk fund, the prerequisite of which is compliance of the research groups with the agreed quality and sustainability requirements (the implementation of which takes time) - the measure would be implemented in approximately 7 years - the measure was not ready to be implemented in this period.</t>
  </si>
  <si>
    <r>
      <rPr>
        <sz val="11"/>
        <color theme="1"/>
        <rFont val="Calibri"/>
        <family val="2"/>
        <scheme val="minor"/>
      </rPr>
      <t>1.</t>
    </r>
    <r>
      <rPr>
        <sz val="11"/>
        <color theme="1"/>
        <rFont val="Calibri"/>
        <family val="2"/>
        <scheme val="minor"/>
      </rPr>
      <t xml:space="preserve"> </t>
    </r>
    <r>
      <rPr>
        <sz val="11"/>
        <color theme="1"/>
        <rFont val="Calibri"/>
        <family val="2"/>
        <scheme val="minor"/>
      </rPr>
      <t>The risk has been mitigated to a residual level.</t>
    </r>
    <r>
      <rPr>
        <sz val="11"/>
        <color theme="1"/>
        <rFont val="Calibri"/>
        <family val="2"/>
        <scheme val="minor"/>
      </rPr>
      <t xml:space="preserve">
</t>
    </r>
    <r>
      <rPr>
        <sz val="11"/>
        <color theme="1"/>
        <rFont val="Calibri"/>
        <family val="2"/>
        <scheme val="minor"/>
      </rPr>
      <t>2.</t>
    </r>
    <r>
      <rPr>
        <sz val="11"/>
        <color theme="1"/>
        <rFont val="Calibri"/>
        <family val="2"/>
        <scheme val="minor"/>
      </rPr>
      <t xml:space="preserve"> </t>
    </r>
    <r>
      <rPr>
        <sz val="11"/>
        <color theme="1"/>
        <rFont val="Calibri"/>
        <family val="2"/>
        <scheme val="minor"/>
      </rPr>
      <t>Accepted residual risk.</t>
    </r>
    <r>
      <rPr>
        <sz val="11"/>
        <color theme="1"/>
        <rFont val="Calibri"/>
        <family val="2"/>
        <scheme val="minor"/>
      </rPr>
      <t xml:space="preserve">
</t>
    </r>
    <r>
      <rPr>
        <b/>
        <sz val="11"/>
        <color theme="1"/>
        <rFont val="Calibri"/>
        <family val="2"/>
        <scheme val="minor"/>
      </rPr>
      <t>Detailed explanation:</t>
    </r>
    <r>
      <rPr>
        <sz val="11"/>
        <color theme="1"/>
        <rFont val="Calibri"/>
        <family val="2"/>
        <scheme val="minor"/>
      </rPr>
      <t xml:space="preserve"> </t>
    </r>
    <r>
      <rPr>
        <sz val="11"/>
        <color theme="1"/>
        <rFont val="Calibri"/>
        <family val="2"/>
        <scheme val="minor"/>
      </rPr>
      <t>An accepted risk (possible mitigation measures and supporting processes available in the organization; changing research topics is an evolutionary process and is sufficiently supported when necessary). The sustainability of research groups and the tenure system have been addressed under Risk-5 (research groups are led by tenured professors).</t>
    </r>
  </si>
  <si>
    <t xml:space="preserve">M2. Bridge funding for young scientists. </t>
  </si>
  <si>
    <r>
      <rPr>
        <b/>
        <sz val="12"/>
        <color theme="1"/>
        <rFont val="Calibri"/>
        <family val="2"/>
        <charset val="186"/>
        <scheme val="minor"/>
      </rPr>
      <t>1.</t>
    </r>
    <r>
      <rPr>
        <b/>
        <sz val="12"/>
        <color theme="1"/>
        <rFont val="Calibri"/>
        <family val="2"/>
        <charset val="186"/>
        <scheme val="minor"/>
      </rPr>
      <t xml:space="preserve"> </t>
    </r>
    <r>
      <rPr>
        <b/>
        <sz val="12"/>
        <color theme="1"/>
        <rFont val="Calibri"/>
        <family val="2"/>
        <charset val="186"/>
        <scheme val="minor"/>
      </rPr>
      <t>PI</t>
    </r>
    <r>
      <rPr>
        <sz val="12"/>
        <color theme="1"/>
        <rFont val="Calibri"/>
        <family val="2"/>
        <charset val="186"/>
        <scheme val="minor"/>
      </rPr>
      <t xml:space="preserve"> (</t>
    </r>
    <r>
      <rPr>
        <b/>
        <sz val="12"/>
        <color theme="1"/>
        <rFont val="Calibri"/>
        <family val="2"/>
        <charset val="186"/>
        <scheme val="minor"/>
      </rPr>
      <t>principal investigator)</t>
    </r>
    <r>
      <rPr>
        <sz val="12"/>
        <color rgb="FF000000"/>
        <rFont val="Calibri"/>
        <family val="2"/>
        <charset val="186"/>
        <scheme val="minor"/>
      </rPr>
      <t xml:space="preserve">; </t>
    </r>
    <r>
      <rPr>
        <b/>
        <sz val="12"/>
        <color rgb="FF000000"/>
        <rFont val="Calibri"/>
        <family val="2"/>
        <charset val="186"/>
        <scheme val="minor"/>
      </rPr>
      <t xml:space="preserve">
2.</t>
    </r>
    <r>
      <rPr>
        <b/>
        <sz val="12"/>
        <color rgb="FF000000"/>
        <rFont val="Calibri"/>
        <family val="2"/>
        <charset val="186"/>
        <scheme val="minor"/>
      </rPr>
      <t xml:space="preserve"> </t>
    </r>
    <r>
      <rPr>
        <b/>
        <sz val="12"/>
        <color rgb="FF000000"/>
        <rFont val="Calibri"/>
        <family val="2"/>
        <charset val="186"/>
        <scheme val="minor"/>
      </rPr>
      <t>Department</t>
    </r>
  </si>
  <si>
    <t>Action completed</t>
  </si>
  <si>
    <t xml:space="preserve">M3. A reserve fund in the department. Using the surplus funds for the school. </t>
  </si>
  <si>
    <t>Has not been started - unlikely to change in 2025.</t>
  </si>
  <si>
    <t xml:space="preserve">M4. Temporary execution of other projects (up to 2 years). </t>
  </si>
  <si>
    <r>
      <rPr>
        <b/>
        <sz val="12"/>
        <color theme="1"/>
        <rFont val="Calibri"/>
        <family val="2"/>
        <charset val="186"/>
        <scheme val="minor"/>
      </rPr>
      <t>1.</t>
    </r>
    <r>
      <rPr>
        <b/>
        <sz val="12"/>
        <color theme="1"/>
        <rFont val="Calibri"/>
        <family val="2"/>
        <charset val="186"/>
        <scheme val="minor"/>
      </rPr>
      <t xml:space="preserve"> </t>
    </r>
    <r>
      <rPr>
        <b/>
        <sz val="12"/>
        <color theme="1"/>
        <rFont val="Calibri"/>
        <family val="2"/>
        <charset val="186"/>
        <scheme val="minor"/>
      </rPr>
      <t>PI</t>
    </r>
    <r>
      <rPr>
        <sz val="12"/>
        <color theme="1"/>
        <rFont val="Calibri"/>
        <family val="2"/>
        <charset val="186"/>
        <scheme val="minor"/>
      </rPr>
      <t xml:space="preserve"> (</t>
    </r>
    <r>
      <rPr>
        <b/>
        <sz val="12"/>
        <color theme="1"/>
        <rFont val="Calibri"/>
        <family val="2"/>
        <charset val="186"/>
        <scheme val="minor"/>
      </rPr>
      <t>principal investigator)</t>
    </r>
    <r>
      <rPr>
        <sz val="12"/>
        <color rgb="FF000000"/>
        <rFont val="Calibri"/>
        <family val="2"/>
        <charset val="186"/>
        <scheme val="minor"/>
      </rPr>
      <t xml:space="preserve">; </t>
    </r>
    <r>
      <rPr>
        <b/>
        <sz val="12"/>
        <color rgb="FF000000"/>
        <rFont val="Calibri"/>
        <family val="2"/>
        <charset val="186"/>
        <scheme val="minor"/>
      </rPr>
      <t xml:space="preserve">
2.</t>
    </r>
    <r>
      <rPr>
        <b/>
        <sz val="12"/>
        <color rgb="FF000000"/>
        <rFont val="Calibri"/>
        <family val="2"/>
        <charset val="186"/>
        <scheme val="minor"/>
      </rPr>
      <t xml:space="preserve"> </t>
    </r>
    <r>
      <rPr>
        <b/>
        <sz val="12"/>
        <color rgb="FF000000"/>
        <rFont val="Calibri"/>
        <family val="2"/>
        <charset val="186"/>
        <scheme val="minor"/>
      </rPr>
      <t>Department</t>
    </r>
    <r>
      <rPr>
        <b/>
        <sz val="12"/>
        <color rgb="FF000000"/>
        <rFont val="Calibri"/>
        <family val="2"/>
        <charset val="186"/>
        <scheme val="minor"/>
      </rPr>
      <t xml:space="preserve"> </t>
    </r>
  </si>
  <si>
    <t>As needed</t>
  </si>
  <si>
    <t>M5. A sufficient number of research groups allows joining other groups temporarily.</t>
  </si>
  <si>
    <t>Evolutionary activity, counselling service is provided if necessary</t>
  </si>
  <si>
    <t xml:space="preserve">M6. Even greater support in applying for projects (diversification and planning of long-term activities of the research group) - a preventive and proactive measure. </t>
  </si>
  <si>
    <r>
      <rPr>
        <b/>
        <sz val="12"/>
        <color rgb="FF000000"/>
        <rFont val="Calibri"/>
        <family val="2"/>
        <charset val="186"/>
        <scheme val="minor"/>
      </rPr>
      <t>1.</t>
    </r>
    <r>
      <rPr>
        <b/>
        <sz val="12"/>
        <color rgb="FF000000"/>
        <rFont val="Calibri"/>
        <family val="2"/>
        <charset val="186"/>
        <scheme val="minor"/>
      </rPr>
      <t xml:space="preserve"> </t>
    </r>
    <r>
      <rPr>
        <b/>
        <sz val="12"/>
        <color rgb="FF000000"/>
        <rFont val="Calibri"/>
        <family val="2"/>
        <charset val="186"/>
        <scheme val="minor"/>
      </rPr>
      <t>Research Administration Office</t>
    </r>
    <r>
      <rPr>
        <sz val="12"/>
        <color rgb="FF000000"/>
        <rFont val="Calibri"/>
        <family val="2"/>
        <charset val="186"/>
        <scheme val="minor"/>
      </rPr>
      <t xml:space="preserve">; 
</t>
    </r>
    <r>
      <rPr>
        <b/>
        <sz val="12"/>
        <color rgb="FF000000"/>
        <rFont val="Calibri"/>
        <family val="2"/>
        <charset val="186"/>
        <scheme val="minor"/>
      </rPr>
      <t>2.</t>
    </r>
    <r>
      <rPr>
        <b/>
        <sz val="12"/>
        <color rgb="FF000000"/>
        <rFont val="Calibri"/>
        <family val="2"/>
        <charset val="186"/>
        <scheme val="minor"/>
      </rPr>
      <t xml:space="preserve"> </t>
    </r>
    <r>
      <rPr>
        <b/>
        <sz val="12"/>
        <color rgb="FF000000"/>
        <rFont val="Calibri"/>
        <family val="2"/>
        <charset val="186"/>
        <scheme val="minor"/>
      </rPr>
      <t>Technology Transfer Office</t>
    </r>
    <r>
      <rPr>
        <sz val="12"/>
        <color rgb="FF000000"/>
        <rFont val="Calibri"/>
        <family val="2"/>
        <charset val="186"/>
        <scheme val="minor"/>
      </rPr>
      <t xml:space="preserve"> - helps to diversify the revenue portfolio of research groups through business cooperation.</t>
    </r>
  </si>
  <si>
    <t>Continuous action</t>
  </si>
  <si>
    <t xml:space="preserve">Research and development: research projects; </t>
  </si>
  <si>
    <r>
      <rPr>
        <sz val="12"/>
        <color rgb="FF000000"/>
        <rFont val="Calibri"/>
        <family val="2"/>
        <charset val="186"/>
        <scheme val="minor"/>
      </rPr>
      <t>The volume of R&amp;D projects launched in the I quarter of 2024 is twice as high as that of the same period last year.</t>
    </r>
    <r>
      <rPr>
        <b/>
        <u/>
        <sz val="12"/>
        <color rgb="FF000000"/>
        <rFont val="Calibri"/>
        <family val="2"/>
        <charset val="186"/>
        <scheme val="minor"/>
      </rPr>
      <t xml:space="preserve">
</t>
    </r>
    <r>
      <rPr>
        <b/>
        <u/>
        <sz val="12"/>
        <color rgb="FF000000"/>
        <rFont val="Calibri"/>
        <family val="2"/>
        <charset val="186"/>
        <scheme val="minor"/>
      </rPr>
      <t>“Real estate projects” Power-Bi report (link to the report)</t>
    </r>
    <r>
      <rPr>
        <b/>
        <u/>
        <sz val="12"/>
        <color rgb="FF000000"/>
        <rFont val="Calibri"/>
        <family val="2"/>
        <charset val="186"/>
        <scheme val="minor"/>
      </rPr>
      <t xml:space="preserve"> </t>
    </r>
  </si>
  <si>
    <t xml:space="preserve">See Performance indicators - ”The amount of R&amp;D projets per FTE of an academic staff member with a PhD“ (link to the SMART environment) </t>
  </si>
  <si>
    <t>M7. Increasing the viability of research groups (8.5 FTE, tenure and the share of external funding) and monitoring -  establishing quality requirements for research groups.</t>
  </si>
  <si>
    <t>“Research group passports” Power-Bi report (link to the report)</t>
  </si>
  <si>
    <t>M8. GF (grant fund)</t>
  </si>
  <si>
    <t>1. Vice-Rector for Research</t>
  </si>
  <si>
    <t>Directive regarding the creation of the funds (grant fund) (link to legislation)</t>
  </si>
  <si>
    <t xml:space="preserve">Research grant for young scientists (intranet link) </t>
  </si>
  <si>
    <t>M9. Bridging Estonian Research Council PRG grants</t>
  </si>
  <si>
    <t>1. Rector</t>
  </si>
  <si>
    <r>
      <rPr>
        <sz val="12"/>
        <color rgb="FF000000"/>
        <rFont val="Calibri"/>
        <family val="2"/>
        <charset val="186"/>
        <scheme val="minor"/>
      </rPr>
      <t>M10.</t>
    </r>
    <r>
      <rPr>
        <sz val="12"/>
        <color rgb="FF000000"/>
        <rFont val="Calibri"/>
        <family val="2"/>
        <charset val="186"/>
        <scheme val="minor"/>
      </rPr>
      <t xml:space="preserve">  </t>
    </r>
    <r>
      <rPr>
        <sz val="12"/>
        <color rgb="FF000000"/>
        <rFont val="Calibri"/>
        <family val="2"/>
        <charset val="186"/>
        <scheme val="minor"/>
      </rPr>
      <t>RAK project for supporting the creation of new centres of excellence (</t>
    </r>
    <r>
      <rPr>
        <b/>
        <sz val="12"/>
        <color rgb="FF000000"/>
        <rFont val="Calibri"/>
        <family val="2"/>
        <charset val="186"/>
        <scheme val="minor"/>
      </rPr>
      <t>see the comment - RAK 89</t>
    </r>
    <r>
      <rPr>
        <sz val="12"/>
        <color rgb="FF000000"/>
        <rFont val="Calibri"/>
        <family val="2"/>
        <charset val="186"/>
        <scheme val="minor"/>
      </rPr>
      <t>)</t>
    </r>
    <r>
      <rPr>
        <sz val="12"/>
        <color rgb="FF000000"/>
        <rFont val="Calibri"/>
        <family val="2"/>
        <charset val="186"/>
        <scheme val="minor"/>
      </rPr>
      <t xml:space="preserve"> </t>
    </r>
  </si>
  <si>
    <t>1. Vice-Rector for Entrepreneurship</t>
  </si>
  <si>
    <t>Incorporated into the activities of the centres of excellence</t>
  </si>
  <si>
    <t xml:space="preserve">Project RAK 89 “Program for strengthening strategic development directions” </t>
  </si>
  <si>
    <t>M11. The recovery funding and structural support measures will be opened.</t>
  </si>
  <si>
    <t>1. Vice-Rector for Research
2. Vice-Rector for Entrepreneurship</t>
  </si>
  <si>
    <t>The measures have been opened, work in progress</t>
  </si>
  <si>
    <t>Processes</t>
  </si>
  <si>
    <t>Next academic generation</t>
  </si>
  <si>
    <t>Vice-Rector for Academic Affairs (shall involve Vice-Rector for Research)</t>
  </si>
  <si>
    <t>1. Low wages of the academic staff and PhD students.</t>
  </si>
  <si>
    <t xml:space="preserve">1. Talented graduates of master’s studies take up employment outside the university. 
2. In some disciplines, the teaching capability disappears since there is no new generation of teachers. 
3. We have to settle for mediocre or foreign staff. </t>
  </si>
  <si>
    <t>1. The university is unable to compete in the wage market and raise its next generation of teaching staff.</t>
  </si>
  <si>
    <t>The low competitiveness of an academic career (relatively low wages of teaching staff/PhD students/researchers on the labour market) makes it difficult to recruit and retain staff and attract a new generation of teaching staff.</t>
  </si>
  <si>
    <t xml:space="preserve">M1. The position of Early Stage Researcher. </t>
  </si>
  <si>
    <t>1. Research Administration Office 
2. the deans</t>
  </si>
  <si>
    <t xml:space="preserve">Organisation of doctoral studies; </t>
  </si>
  <si>
    <t>Sentence 13: We improve our career system so as to better support capable, entrepreneurial and effective members of the academic staff, who contribute to research, studies and serving society.</t>
  </si>
  <si>
    <r>
      <rPr>
        <sz val="12"/>
        <color theme="1"/>
        <rFont val="Calibri"/>
        <family val="2"/>
        <scheme val="minor"/>
      </rPr>
      <t>1.</t>
    </r>
    <r>
      <rPr>
        <sz val="12"/>
        <color theme="1"/>
        <rFont val="Calibri"/>
        <family val="2"/>
        <scheme val="minor"/>
      </rPr>
      <t xml:space="preserve"> </t>
    </r>
    <r>
      <rPr>
        <sz val="12"/>
        <color theme="1"/>
        <rFont val="Calibri"/>
        <family val="2"/>
        <scheme val="minor"/>
      </rPr>
      <t>Consolidated under RISK 10.</t>
    </r>
    <r>
      <rPr>
        <sz val="12"/>
        <color theme="1"/>
        <rFont val="Calibri"/>
        <family val="2"/>
        <scheme val="minor"/>
      </rPr>
      <t xml:space="preserve">
</t>
    </r>
    <r>
      <rPr>
        <b/>
        <sz val="12"/>
        <color rgb="FF000000"/>
        <rFont val="Calibri"/>
        <family val="2"/>
        <scheme val="minor"/>
      </rPr>
      <t>Detailed explanation:</t>
    </r>
    <r>
      <rPr>
        <sz val="12"/>
        <color rgb="FF000000"/>
        <rFont val="Calibri"/>
        <family val="2"/>
        <scheme val="minor"/>
      </rPr>
      <t xml:space="preserve"> </t>
    </r>
    <r>
      <rPr>
        <sz val="12"/>
        <color rgb="FF000000"/>
        <rFont val="Calibri"/>
        <family val="2"/>
        <scheme val="minor"/>
      </rPr>
      <t>The risk management activities have been consolidated under RISK 10 (see TalTech Risk Matrix (spring 2024) table)</t>
    </r>
    <r>
      <rPr>
        <sz val="12"/>
        <color rgb="FF000000"/>
        <rFont val="Calibri"/>
        <family val="2"/>
        <scheme val="minor"/>
      </rPr>
      <t xml:space="preserve"> </t>
    </r>
    <r>
      <rPr>
        <sz val="12"/>
        <color rgb="FF000000"/>
        <rFont val="Calibri"/>
        <family val="2"/>
        <scheme val="minor"/>
      </rPr>
      <t>RISKS 10, 12, 13, 14 have been aggregated.</t>
    </r>
    <r>
      <rPr>
        <sz val="12"/>
        <color rgb="FF000000"/>
        <rFont val="Calibri"/>
        <family val="2"/>
        <scheme val="minor"/>
      </rPr>
      <t xml:space="preserve"> </t>
    </r>
  </si>
  <si>
    <t xml:space="preserve">M2. No wage ceiling. If the unit can provide funding, the amount of the wages can be set at the level of the wage market. </t>
  </si>
  <si>
    <t>1. Human Resources Office</t>
  </si>
  <si>
    <t>HR management</t>
  </si>
  <si>
    <t>Risk 13 (measure 1) - Next academic generation</t>
  </si>
  <si>
    <t>M3. Increase in state funding (KPI of the Strategic Plan). Lobbying in the Ministry of Education and Research.</t>
  </si>
  <si>
    <t>1. Office of Academic Affairs</t>
  </si>
  <si>
    <t xml:space="preserve">Strategic management </t>
  </si>
  <si>
    <t xml:space="preserve">M4. New Financial Regulations that help raise awareness of the importance of teaching. </t>
  </si>
  <si>
    <t>1. Office of Academic Affairs
2. Finance Office</t>
  </si>
  <si>
    <t>*Strategic management of teaching (sub-process of strategic management);</t>
  </si>
  <si>
    <t>M5. To increase the wages of the teaching staff (different categories) using the additional funds received by the university.</t>
  </si>
  <si>
    <r>
      <rPr>
        <b/>
        <sz val="12"/>
        <color theme="1"/>
        <rFont val="Calibri"/>
        <family val="2"/>
        <scheme val="minor"/>
      </rPr>
      <t>1.</t>
    </r>
    <r>
      <rPr>
        <b/>
        <sz val="12"/>
        <color theme="1"/>
        <rFont val="Calibri"/>
        <family val="2"/>
        <scheme val="minor"/>
      </rPr>
      <t xml:space="preserve"> </t>
    </r>
    <r>
      <rPr>
        <b/>
        <sz val="12"/>
        <color theme="1"/>
        <rFont val="Calibri"/>
        <family val="2"/>
        <scheme val="minor"/>
      </rPr>
      <t>Dean 
2.</t>
    </r>
    <r>
      <rPr>
        <b/>
        <sz val="12"/>
        <color theme="1"/>
        <rFont val="Calibri"/>
        <family val="2"/>
        <scheme val="minor"/>
      </rPr>
      <t xml:space="preserve"> </t>
    </r>
    <r>
      <rPr>
        <b/>
        <sz val="12"/>
        <color theme="1"/>
        <rFont val="Calibri"/>
        <family val="2"/>
        <scheme val="minor"/>
      </rPr>
      <t>Heads of departments</t>
    </r>
    <r>
      <rPr>
        <sz val="12"/>
        <color theme="1"/>
        <rFont val="Calibri"/>
        <family val="2"/>
        <scheme val="minor"/>
      </rPr>
      <t xml:space="preserve"> - implementation of the action</t>
    </r>
  </si>
  <si>
    <t xml:space="preserve">M6. Strong research groups that can pay additional remuneration to academic staff (including teaching staff and in order to attract talented PhD students). </t>
  </si>
  <si>
    <t xml:space="preserve">Work in progress - the risk management activities have been consolidated under RISK 5 (see TalTech Risk Matrix (spring 2024) table) </t>
  </si>
  <si>
    <t>RISK 7 - Sustainability of the tenure and academic career system</t>
  </si>
  <si>
    <t>Risk title</t>
  </si>
  <si>
    <t>II (sectoral risk)</t>
  </si>
  <si>
    <t>Information and data policy</t>
  </si>
  <si>
    <t xml:space="preserve">Data Protection Officer (shall involve the head of the IT Services Office and the head of the HPC Centre) </t>
  </si>
  <si>
    <r>
      <rPr>
        <sz val="12"/>
        <color rgb="FF000000"/>
        <rFont val="Calibri"/>
        <family val="2"/>
      </rPr>
      <t>1.</t>
    </r>
    <r>
      <rPr>
        <sz val="12"/>
        <color rgb="FF000000"/>
        <rFont val="Calibri"/>
        <family val="2"/>
      </rPr>
      <t xml:space="preserve"> </t>
    </r>
    <r>
      <rPr>
        <sz val="12"/>
        <color rgb="FF000000"/>
        <rFont val="Calibri"/>
        <family val="2"/>
      </rPr>
      <t>Violation of applicable regulations (due to ignorance) - e.g.:</t>
    </r>
    <r>
      <rPr>
        <sz val="12"/>
        <color rgb="FF000000"/>
        <rFont val="Calibri"/>
        <family val="2"/>
      </rPr>
      <t xml:space="preserve"> </t>
    </r>
    <r>
      <rPr>
        <i/>
        <sz val="12"/>
        <color rgb="FF000000"/>
        <rFont val="Calibri"/>
        <family val="2"/>
      </rPr>
      <t>DataManagementPlan</t>
    </r>
    <r>
      <rPr>
        <sz val="12"/>
        <color rgb="FF000000"/>
        <rFont val="Calibri"/>
        <family val="2"/>
      </rPr>
      <t xml:space="preserve"> in projects or violation of the provisions of the GDPR.</t>
    </r>
  </si>
  <si>
    <t>1. A violation is detected by the partner, in the course of an audit or inspection.</t>
  </si>
  <si>
    <t>1. The project donor requests recovery. 
2. Cooperation/a contract is terminated, no opportunity to compete in the following rounds - financial and reputation damage.</t>
  </si>
  <si>
    <t>Absence of a uniform data policy and inadequate data management diminishes the reliability and competitiveness of the university as a strategic or leading partner.</t>
  </si>
  <si>
    <t xml:space="preserve">M1. Carrying out regular audits and daily monitoring of data processing and protection. </t>
  </si>
  <si>
    <t>1. Data Protection Officer</t>
  </si>
  <si>
    <t>Continuous routine action</t>
  </si>
  <si>
    <t xml:space="preserve">Data protection and information security management; </t>
  </si>
  <si>
    <t>Sentence 33: The university provides seamless, efficient and cost-effective support services with an aim to support and better integrate high-quality studies, research and innovation.</t>
  </si>
  <si>
    <r>
      <rPr>
        <sz val="12"/>
        <color theme="1"/>
        <rFont val="Calibri"/>
        <family val="2"/>
        <scheme val="minor"/>
      </rPr>
      <t>1.</t>
    </r>
    <r>
      <rPr>
        <sz val="12"/>
        <color theme="1"/>
        <rFont val="Calibri"/>
        <family val="2"/>
        <scheme val="minor"/>
      </rPr>
      <t xml:space="preserve"> </t>
    </r>
    <r>
      <rPr>
        <sz val="12"/>
        <color theme="1"/>
        <rFont val="Calibri"/>
        <family val="2"/>
        <scheme val="minor"/>
      </rPr>
      <t>Integrated into the core activity (RAK 30)</t>
    </r>
    <r>
      <rPr>
        <b/>
        <sz val="12"/>
        <color rgb="FF000000"/>
        <rFont val="Calibri"/>
        <family val="2"/>
        <scheme val="minor"/>
      </rPr>
      <t xml:space="preserve">
</t>
    </r>
    <r>
      <rPr>
        <b/>
        <sz val="12"/>
        <color rgb="FF000000"/>
        <rFont val="Calibri"/>
        <family val="2"/>
        <scheme val="minor"/>
      </rPr>
      <t>Detailed explanation:</t>
    </r>
    <r>
      <rPr>
        <sz val="12"/>
        <color rgb="FF000000"/>
        <rFont val="Calibri"/>
        <family val="2"/>
        <scheme val="minor"/>
      </rPr>
      <t xml:space="preserve"> </t>
    </r>
    <r>
      <rPr>
        <sz val="12"/>
        <color rgb="FF000000"/>
        <rFont val="Calibri"/>
        <family val="2"/>
        <scheme val="minor"/>
      </rPr>
      <t>The main activities are related to the project RAK 30 “Development of data processing principles and policies” (see the comment box).</t>
    </r>
    <r>
      <rPr>
        <sz val="12"/>
        <color rgb="FF000000"/>
        <rFont val="Calibri"/>
        <family val="2"/>
        <scheme val="minor"/>
      </rPr>
      <t xml:space="preserve"> </t>
    </r>
  </si>
  <si>
    <r>
      <rPr>
        <sz val="12"/>
        <color rgb="FF000000"/>
        <rFont val="Calibri"/>
        <family val="2"/>
        <charset val="186"/>
        <scheme val="minor"/>
      </rPr>
      <t>M2.</t>
    </r>
    <r>
      <rPr>
        <sz val="12"/>
        <color rgb="FF000000"/>
        <rFont val="Calibri"/>
        <family val="2"/>
        <charset val="186"/>
        <scheme val="minor"/>
      </rPr>
      <t xml:space="preserve"> </t>
    </r>
    <r>
      <rPr>
        <b/>
        <sz val="12"/>
        <color rgb="FF000000"/>
        <rFont val="Calibri"/>
        <family val="2"/>
        <charset val="186"/>
        <scheme val="minor"/>
      </rPr>
      <t>Carrying out additional inspections of data processing and protection:</t>
    </r>
    <r>
      <rPr>
        <b/>
        <sz val="12"/>
        <color rgb="FF000000"/>
        <rFont val="Calibri"/>
        <family val="2"/>
        <charset val="186"/>
        <scheme val="minor"/>
      </rPr>
      <t xml:space="preserve"> </t>
    </r>
    <r>
      <rPr>
        <sz val="12"/>
        <color rgb="FF000000"/>
        <rFont val="Calibri"/>
        <family val="2"/>
        <charset val="186"/>
        <scheme val="minor"/>
      </rPr>
      <t xml:space="preserve">
</t>
    </r>
    <r>
      <rPr>
        <sz val="12"/>
        <color rgb="FF000000"/>
        <rFont val="Calibri"/>
        <family val="2"/>
        <charset val="186"/>
        <scheme val="minor"/>
      </rPr>
      <t>1) Assessment of data processing and protection and information security risks.</t>
    </r>
    <r>
      <rPr>
        <sz val="12"/>
        <color rgb="FF000000"/>
        <rFont val="Calibri"/>
        <family val="2"/>
        <charset val="186"/>
        <scheme val="minor"/>
      </rPr>
      <t xml:space="preserve"> 
</t>
    </r>
    <r>
      <rPr>
        <sz val="12"/>
        <color rgb="FF000000"/>
        <rFont val="Calibri"/>
        <family val="2"/>
        <charset val="186"/>
        <scheme val="minor"/>
      </rPr>
      <t>2) Supplementing the data processing and protection and information security risk assessment (the university’s new higher level risk assessment).</t>
    </r>
  </si>
  <si>
    <t xml:space="preserve">Continuous routine action </t>
  </si>
  <si>
    <r>
      <rPr>
        <sz val="12"/>
        <color rgb="FF000000"/>
        <rFont val="Calibri"/>
        <family val="2"/>
        <charset val="186"/>
        <scheme val="minor"/>
      </rPr>
      <t>M3.</t>
    </r>
    <r>
      <rPr>
        <sz val="12"/>
        <color rgb="FF000000"/>
        <rFont val="Calibri"/>
        <family val="2"/>
        <charset val="186"/>
        <scheme val="minor"/>
      </rPr>
      <t xml:space="preserve"> </t>
    </r>
    <r>
      <rPr>
        <sz val="12"/>
        <color rgb="FF000000"/>
        <rFont val="Calibri"/>
        <family val="2"/>
        <charset val="186"/>
        <scheme val="minor"/>
      </rPr>
      <t>Regularly updating /supplementing  data processing, protection and information security regulations and management systems (</t>
    </r>
    <r>
      <rPr>
        <b/>
        <sz val="12"/>
        <color rgb="FF000000"/>
        <rFont val="Calibri"/>
        <family val="2"/>
        <charset val="186"/>
        <scheme val="minor"/>
      </rPr>
      <t>see the comment - RAK 30</t>
    </r>
    <r>
      <rPr>
        <sz val="12"/>
        <color rgb="FF000000"/>
        <rFont val="Calibri"/>
        <family val="2"/>
        <charset val="186"/>
        <scheme val="minor"/>
      </rPr>
      <t>)</t>
    </r>
    <r>
      <rPr>
        <b/>
        <sz val="12"/>
        <color rgb="FF000000"/>
        <rFont val="Calibri"/>
        <family val="2"/>
        <charset val="186"/>
        <scheme val="minor"/>
      </rPr>
      <t>.</t>
    </r>
    <r>
      <rPr>
        <b/>
        <sz val="12"/>
        <color rgb="FF000000"/>
        <rFont val="Calibri"/>
        <family val="2"/>
        <charset val="186"/>
        <scheme val="minor"/>
      </rPr>
      <t xml:space="preserve"> </t>
    </r>
  </si>
  <si>
    <t>Project RAK 30  "Development of data processing principles and policies".</t>
  </si>
  <si>
    <r>
      <rPr>
        <sz val="12"/>
        <color rgb="FF000000"/>
        <rFont val="Calibri"/>
        <family val="2"/>
        <charset val="186"/>
        <scheme val="minor"/>
      </rPr>
      <t>M4.</t>
    </r>
    <r>
      <rPr>
        <sz val="12"/>
        <color rgb="FF000000"/>
        <rFont val="Calibri"/>
        <family val="2"/>
        <charset val="186"/>
        <scheme val="minor"/>
      </rPr>
      <t xml:space="preserve"> </t>
    </r>
    <r>
      <rPr>
        <sz val="12"/>
        <color rgb="FF000000"/>
        <rFont val="Calibri"/>
        <family val="2"/>
        <charset val="186"/>
        <scheme val="minor"/>
      </rPr>
      <t>Updating the data processing and protection management system.</t>
    </r>
    <r>
      <rPr>
        <sz val="12"/>
        <color rgb="FF000000"/>
        <rFont val="Calibri"/>
        <family val="2"/>
        <charset val="186"/>
        <scheme val="minor"/>
      </rPr>
      <t xml:space="preserve"> </t>
    </r>
    <r>
      <rPr>
        <sz val="12"/>
        <color rgb="FF000000"/>
        <rFont val="Calibri"/>
        <family val="2"/>
        <charset val="186"/>
        <scheme val="minor"/>
      </rPr>
      <t>Supplementing and implementing the data processing and protection policy project.</t>
    </r>
    <r>
      <rPr>
        <sz val="12"/>
        <color rgb="FF000000"/>
        <rFont val="Calibri"/>
        <family val="2"/>
        <charset val="186"/>
        <scheme val="minor"/>
      </rPr>
      <t xml:space="preserve"> </t>
    </r>
    <r>
      <rPr>
        <b/>
        <sz val="12"/>
        <color rgb="FF000000"/>
        <rFont val="Calibri"/>
        <family val="2"/>
        <charset val="186"/>
        <scheme val="minor"/>
      </rPr>
      <t>(see the comment - RAK 30)</t>
    </r>
    <r>
      <rPr>
        <b/>
        <sz val="12"/>
        <color rgb="FF000000"/>
        <rFont val="Calibri"/>
        <family val="2"/>
        <charset val="186"/>
        <scheme val="minor"/>
      </rPr>
      <t xml:space="preserve"> </t>
    </r>
  </si>
  <si>
    <r>
      <rPr>
        <b/>
        <sz val="12"/>
        <color rgb="FF000000"/>
        <rFont val="Calibri"/>
        <family val="2"/>
        <scheme val="minor"/>
      </rPr>
      <t>Schedule for RAK 30:</t>
    </r>
    <r>
      <rPr>
        <sz val="12"/>
        <color rgb="FF000000"/>
        <rFont val="Calibri"/>
        <family val="2"/>
        <scheme val="minor"/>
      </rPr>
      <t xml:space="preserve">
</t>
    </r>
    <r>
      <rPr>
        <sz val="12"/>
        <color rgb="FF000000"/>
        <rFont val="Calibri"/>
        <family val="2"/>
        <scheme val="minor"/>
      </rPr>
      <t>1.</t>
    </r>
    <r>
      <rPr>
        <sz val="12"/>
        <color rgb="FF000000"/>
        <rFont val="Calibri"/>
        <family val="2"/>
        <scheme val="minor"/>
      </rPr>
      <t xml:space="preserve"> </t>
    </r>
    <r>
      <rPr>
        <sz val="12"/>
        <color rgb="FF000000"/>
        <rFont val="Calibri"/>
        <family val="2"/>
        <scheme val="minor"/>
      </rPr>
      <t>Principles of research data processing - 2024 
2.</t>
    </r>
    <r>
      <rPr>
        <sz val="12"/>
        <color rgb="FF000000"/>
        <rFont val="Calibri"/>
        <family val="2"/>
        <scheme val="minor"/>
      </rPr>
      <t xml:space="preserve"> </t>
    </r>
    <r>
      <rPr>
        <sz val="12"/>
        <color rgb="FF000000"/>
        <rFont val="Calibri"/>
        <family val="2"/>
        <scheme val="minor"/>
      </rPr>
      <t>Principles of the university’s data warehouse and information systems - June 2025</t>
    </r>
    <r>
      <rPr>
        <sz val="12"/>
        <color rgb="FF000000"/>
        <rFont val="Calibri"/>
        <family val="2"/>
        <scheme val="minor"/>
      </rPr>
      <t xml:space="preserve"> </t>
    </r>
  </si>
  <si>
    <t>M5. Daily counselling and regular training of university members on data protection and information security.</t>
  </si>
  <si>
    <t>Data protection training (link to the online training environment)</t>
  </si>
  <si>
    <t xml:space="preserve">M6.  Supplementing trainings on data protection and information security (the university’s new face-to-face and online trainings). </t>
  </si>
  <si>
    <t>1. Completed - updating of the data protection training. 
2. Continuous action - conducting the training.</t>
  </si>
  <si>
    <t xml:space="preserve">Director for Administration </t>
  </si>
  <si>
    <t xml:space="preserve">1. Recruitment process 
2 . Career management 
3. Remuneration policy 
4. Geopolitical position
5. Aggression 
6. Economic crisis
7. Adjustment problems </t>
  </si>
  <si>
    <t>1. 10% leave the university.</t>
  </si>
  <si>
    <t>1. The development of the disciplines would be hampered.</t>
  </si>
  <si>
    <t>Limited opportunities to recruit and keep top professionals in the field at the university, affects the competitiveness of the university in the long term.</t>
  </si>
  <si>
    <t>M1. No wage ceiling. If the unit can provide funding, the amount of the wages can be set at the level of the wage market.</t>
  </si>
  <si>
    <t>The staff have high degree of discretion in their academic activities to develop their field of activity.</t>
  </si>
  <si>
    <r>
      <rPr>
        <sz val="12"/>
        <color theme="1"/>
        <rFont val="Calibri"/>
        <family val="2"/>
        <scheme val="minor"/>
      </rPr>
      <t>1.</t>
    </r>
    <r>
      <rPr>
        <sz val="12"/>
        <color theme="1"/>
        <rFont val="Calibri"/>
        <family val="2"/>
        <scheme val="minor"/>
      </rPr>
      <t xml:space="preserve"> </t>
    </r>
    <r>
      <rPr>
        <sz val="12"/>
        <color theme="1"/>
        <rFont val="Calibri"/>
        <family val="2"/>
        <scheme val="minor"/>
      </rPr>
      <t>Consolidated under RISK 10.</t>
    </r>
    <r>
      <rPr>
        <sz val="12"/>
        <color theme="1"/>
        <rFont val="Calibri"/>
        <family val="2"/>
        <scheme val="minor"/>
      </rPr>
      <t xml:space="preserve">
</t>
    </r>
    <r>
      <rPr>
        <b/>
        <sz val="12"/>
        <color rgb="FF000000"/>
        <rFont val="Calibri"/>
        <family val="2"/>
        <scheme val="minor"/>
      </rPr>
      <t>Detailed explanation</t>
    </r>
    <r>
      <rPr>
        <sz val="12"/>
        <color rgb="FF000000"/>
        <rFont val="Calibri"/>
        <family val="2"/>
        <scheme val="minor"/>
      </rPr>
      <t>:</t>
    </r>
    <r>
      <rPr>
        <sz val="12"/>
        <color rgb="FF000000"/>
        <rFont val="Calibri"/>
        <family val="2"/>
        <scheme val="minor"/>
      </rPr>
      <t xml:space="preserve"> </t>
    </r>
    <r>
      <rPr>
        <sz val="12"/>
        <color rgb="FF000000"/>
        <rFont val="Calibri"/>
        <family val="2"/>
        <scheme val="minor"/>
      </rPr>
      <t>The risk management activities have been consolidated under RISK 10 (see TalTech Risk Matrix (spring 2024) table)</t>
    </r>
    <r>
      <rPr>
        <sz val="12"/>
        <color rgb="FF000000"/>
        <rFont val="Calibri"/>
        <family val="2"/>
        <scheme val="minor"/>
      </rPr>
      <t xml:space="preserve"> </t>
    </r>
    <r>
      <rPr>
        <sz val="12"/>
        <color rgb="FF000000"/>
        <rFont val="Calibri"/>
        <family val="2"/>
        <scheme val="minor"/>
      </rPr>
      <t>RISKS 10, 12, 13, 14 have been aggregated.</t>
    </r>
    <r>
      <rPr>
        <sz val="12"/>
        <color rgb="FF000000"/>
        <rFont val="Calibri"/>
        <family val="2"/>
        <scheme val="minor"/>
      </rPr>
      <t xml:space="preserve"> </t>
    </r>
  </si>
  <si>
    <t>M2. The reputation of the university is good and improving, the working environment of the university is appealing.</t>
  </si>
  <si>
    <t>1. Human Resources Office;
2. Marketing and Communications Office</t>
  </si>
  <si>
    <t xml:space="preserve">Work in progress - the risk management activities have been consolidated under RISK 10 (see TalTech Risk Matrix (spring 2024) table) </t>
  </si>
  <si>
    <t xml:space="preserve">Management of and support services for marketing and communications </t>
  </si>
  <si>
    <t xml:space="preserve">M3. Creation and launch of the university's employer brand. Consciously increasing the prominence and visibility of the top performers. </t>
  </si>
  <si>
    <t>M4. The organization of work at the university makes it possible to maintain a good work-life balance if desired.</t>
  </si>
  <si>
    <t>1. Human Resources Office;
2. Direct superiors</t>
  </si>
  <si>
    <r>
      <rPr>
        <sz val="12"/>
        <color rgb="FF000000"/>
        <rFont val="Calibri"/>
        <family val="2"/>
        <charset val="186"/>
        <scheme val="minor"/>
      </rPr>
      <t>M5.</t>
    </r>
    <r>
      <rPr>
        <sz val="12"/>
        <color rgb="FF000000"/>
        <rFont val="Calibri"/>
        <family val="2"/>
        <charset val="186"/>
        <scheme val="minor"/>
      </rPr>
      <t xml:space="preserve"> </t>
    </r>
    <r>
      <rPr>
        <sz val="12"/>
        <color rgb="FF000000"/>
        <rFont val="Calibri"/>
        <family val="2"/>
        <charset val="186"/>
        <scheme val="minor"/>
      </rPr>
      <t>The development of central support services is aimed at reducing the administrative problems of employees and simplifying solutions (</t>
    </r>
    <r>
      <rPr>
        <b/>
        <sz val="12"/>
        <color rgb="FF000000"/>
        <rFont val="Calibri"/>
        <family val="2"/>
        <charset val="186"/>
        <scheme val="minor"/>
      </rPr>
      <t xml:space="preserve">see the comment - RAK projects </t>
    </r>
    <r>
      <rPr>
        <b/>
        <sz val="12"/>
        <color rgb="FF000000"/>
        <rFont val="Calibri"/>
        <family val="2"/>
        <charset val="186"/>
        <scheme val="minor"/>
      </rPr>
      <t>(RAK 51 an</t>
    </r>
    <r>
      <rPr>
        <b/>
        <sz val="12"/>
        <color rgb="FF000000"/>
        <rFont val="Calibri"/>
        <family val="2"/>
        <charset val="186"/>
        <scheme val="minor"/>
      </rPr>
      <t>d RAK 50))</t>
    </r>
    <r>
      <rPr>
        <sz val="12"/>
        <color rgb="FF000000"/>
        <rFont val="Calibri"/>
        <family val="2"/>
        <charset val="186"/>
        <scheme val="minor"/>
      </rPr>
      <t>.</t>
    </r>
  </si>
  <si>
    <t>1. Human Resources Office
2. Support Service Development Manager</t>
  </si>
  <si>
    <t xml:space="preserve">Quality management; </t>
  </si>
  <si>
    <t>Project RAK 51  "Improving the availability and satisfaction with support services”</t>
  </si>
  <si>
    <t>Projec RAK 50 "Establishing support passports and service level standards".</t>
  </si>
  <si>
    <t>M6. To make the leadership program available and update it. The development of leadership skills helps to increase the ability of units to support the improvement of the working environment and remuneration of top performers.</t>
  </si>
  <si>
    <t>1. Human Resources Office;
2. Academic managers</t>
  </si>
  <si>
    <t>HR management;</t>
  </si>
  <si>
    <t xml:space="preserve">9. Development and implementation of employee onboarding programs. </t>
  </si>
  <si>
    <t xml:space="preserve">1. Human Resources Office;
2. Academic managers </t>
  </si>
  <si>
    <t>HR management:</t>
  </si>
  <si>
    <t>M8. Development and implementation of employee offboarding programs (incl. development of the culture of exit interviews).</t>
  </si>
  <si>
    <t>Risk 14</t>
  </si>
  <si>
    <t>Sustainability of the tenure and academic career system</t>
  </si>
  <si>
    <r>
      <rPr>
        <sz val="12"/>
        <color theme="1"/>
        <rFont val="Calibri"/>
        <family val="2"/>
        <scheme val="minor"/>
      </rPr>
      <t>1.</t>
    </r>
    <r>
      <rPr>
        <sz val="12"/>
        <color theme="1"/>
        <rFont val="Calibri"/>
        <family val="2"/>
        <scheme val="minor"/>
      </rPr>
      <t xml:space="preserve"> </t>
    </r>
    <r>
      <rPr>
        <sz val="12"/>
        <color rgb="FF000000"/>
        <rFont val="Calibri"/>
        <family val="2"/>
        <scheme val="minor"/>
      </rPr>
      <t>Underperformance.</t>
    </r>
    <r>
      <rPr>
        <sz val="12"/>
        <color rgb="FF000000"/>
        <rFont val="Calibri"/>
        <family val="2"/>
        <scheme val="minor"/>
      </rPr>
      <t xml:space="preserve"> </t>
    </r>
    <r>
      <rPr>
        <sz val="12"/>
        <color rgb="FF000000"/>
        <rFont val="Calibri"/>
        <family val="2"/>
        <scheme val="minor"/>
      </rPr>
      <t>Successful tenured employees do not encounter this.</t>
    </r>
    <r>
      <rPr>
        <sz val="12"/>
        <color rgb="FF000000"/>
        <rFont val="Calibri"/>
        <family val="2"/>
        <scheme val="minor"/>
      </rPr>
      <t xml:space="preserve"> </t>
    </r>
  </si>
  <si>
    <t>1. A person who has failed the attestation and has not reached the retirement age yet.</t>
  </si>
  <si>
    <t>1. The person is upset. 
2. The issue can escalate outside the university.</t>
  </si>
  <si>
    <t>Lack of clarity regarding resignation of underperforming  tenured professors damages the reputation of the academic career and the dignity of professors.</t>
  </si>
  <si>
    <t>M1. Appointment to Professor Emeritus/Emerita status is a valued opportunity for transitioning of well-performing professors to retirement.</t>
  </si>
  <si>
    <t xml:space="preserve">1. Human Resources Office </t>
  </si>
  <si>
    <r>
      <rPr>
        <sz val="12"/>
        <color theme="1"/>
        <rFont val="Calibri"/>
        <family val="2"/>
        <scheme val="minor"/>
      </rPr>
      <t>1.</t>
    </r>
    <r>
      <rPr>
        <sz val="12"/>
        <color theme="1"/>
        <rFont val="Calibri"/>
        <family val="2"/>
        <scheme val="minor"/>
      </rPr>
      <t xml:space="preserve"> </t>
    </r>
    <r>
      <rPr>
        <sz val="12"/>
        <color theme="1"/>
        <rFont val="Calibri"/>
        <family val="2"/>
        <scheme val="minor"/>
      </rPr>
      <t>Consolidated under RISK 5 and RISK 10.</t>
    </r>
    <r>
      <rPr>
        <sz val="12"/>
        <color theme="1"/>
        <rFont val="Calibri"/>
        <family val="2"/>
        <scheme val="minor"/>
      </rPr>
      <t xml:space="preserve">
</t>
    </r>
    <r>
      <rPr>
        <b/>
        <sz val="12"/>
        <color rgb="FF000000"/>
        <rFont val="Calibri"/>
        <family val="2"/>
        <scheme val="minor"/>
      </rPr>
      <t>Detailed explanation:</t>
    </r>
    <r>
      <rPr>
        <b/>
        <sz val="12"/>
        <color rgb="FF000000"/>
        <rFont val="Calibri"/>
        <family val="2"/>
        <scheme val="minor"/>
      </rPr>
      <t xml:space="preserve"> </t>
    </r>
    <r>
      <rPr>
        <sz val="12"/>
        <color rgb="FF000000"/>
        <rFont val="Calibri"/>
        <family val="2"/>
        <scheme val="minor"/>
      </rPr>
      <t>The risk management activities have been consolidated under RISK 10 (see TalTech Risk Matrix (spring 2024) table)</t>
    </r>
    <r>
      <rPr>
        <sz val="12"/>
        <color rgb="FF000000"/>
        <rFont val="Calibri"/>
        <family val="2"/>
        <scheme val="minor"/>
      </rPr>
      <t xml:space="preserve"> </t>
    </r>
    <r>
      <rPr>
        <sz val="12"/>
        <color rgb="FF000000"/>
        <rFont val="Calibri"/>
        <family val="2"/>
        <scheme val="minor"/>
      </rPr>
      <t>RISKS 10, 12, 13, 14 have been aggregated.</t>
    </r>
    <r>
      <rPr>
        <sz val="12"/>
        <color rgb="FF000000"/>
        <rFont val="Calibri"/>
        <family val="2"/>
        <scheme val="minor"/>
      </rPr>
      <t xml:space="preserve"> </t>
    </r>
  </si>
  <si>
    <t>M2. Attestation and annual interviews also ensure that tenured professors remain consistently aware of the evaluation of their work performance and make it possible to avoid the unpleasantness of sudden resignation as a result of underperformance.</t>
  </si>
  <si>
    <t>1. Immediate superior/ head of the research group/director/dean</t>
  </si>
  <si>
    <t xml:space="preserve">M3. Providing support to managers in solving personal, complex cases - staff and communication </t>
  </si>
  <si>
    <r>
      <rPr>
        <b/>
        <sz val="12"/>
        <color theme="1"/>
        <rFont val="Calibri"/>
        <family val="2"/>
        <scheme val="minor"/>
      </rPr>
      <t>1.</t>
    </r>
    <r>
      <rPr>
        <b/>
        <sz val="12"/>
        <color theme="1"/>
        <rFont val="Calibri"/>
        <family val="2"/>
        <scheme val="minor"/>
      </rPr>
      <t xml:space="preserve"> </t>
    </r>
    <r>
      <rPr>
        <b/>
        <sz val="12"/>
        <color theme="1"/>
        <rFont val="Calibri"/>
        <family val="2"/>
        <scheme val="minor"/>
      </rPr>
      <t>Human Resources Office;
2.</t>
    </r>
    <r>
      <rPr>
        <b/>
        <sz val="12"/>
        <color theme="1"/>
        <rFont val="Calibri"/>
        <family val="2"/>
        <scheme val="minor"/>
      </rPr>
      <t xml:space="preserve"> </t>
    </r>
    <r>
      <rPr>
        <b/>
        <sz val="12"/>
        <color theme="1"/>
        <rFont val="Calibri"/>
        <family val="2"/>
        <scheme val="minor"/>
      </rPr>
      <t>Immediate superior</t>
    </r>
    <r>
      <rPr>
        <sz val="12"/>
        <color theme="1"/>
        <rFont val="Calibri"/>
        <family val="2"/>
        <scheme val="minor"/>
      </rPr>
      <t xml:space="preserve"> (incl. appraisal interviews) </t>
    </r>
    <r>
      <rPr>
        <b/>
        <sz val="12"/>
        <color theme="1"/>
        <rFont val="Calibri"/>
        <family val="2"/>
        <scheme val="minor"/>
      </rPr>
      <t>/</t>
    </r>
    <r>
      <rPr>
        <b/>
        <sz val="12"/>
        <color rgb="FF000000"/>
        <rFont val="Calibri"/>
        <family val="2"/>
        <scheme val="minor"/>
      </rPr>
      <t>deans</t>
    </r>
    <r>
      <rPr>
        <b/>
        <sz val="12"/>
        <color rgb="FF000000"/>
        <rFont val="Calibri"/>
        <family val="2"/>
        <scheme val="minor"/>
      </rPr>
      <t>/di</t>
    </r>
    <r>
      <rPr>
        <b/>
        <sz val="12"/>
        <color rgb="FF000000"/>
        <rFont val="Calibri"/>
        <family val="2"/>
        <scheme val="minor"/>
      </rPr>
      <t>rectors</t>
    </r>
  </si>
  <si>
    <t>M4. Development of leadership skills, regular feedback on work performance</t>
  </si>
  <si>
    <t xml:space="preserve"> Risk 18</t>
  </si>
  <si>
    <t>IT service continuity</t>
  </si>
  <si>
    <t>Head of Information Technology Services</t>
  </si>
  <si>
    <t>1. Failure of network devices, including outdated devices. 
2. Cyber attack.
3. Configuration errors.</t>
  </si>
  <si>
    <t>1. The computer network is not available.</t>
  </si>
  <si>
    <t>1. Disruption of the availability of various processes and services dependent on the computer network.</t>
  </si>
  <si>
    <t>Some university services are unavailable or unusable due to unavailability of the computer network.</t>
  </si>
  <si>
    <t>M1. Regular updating of network equipment.</t>
  </si>
  <si>
    <t>1. Information Technology Services</t>
  </si>
  <si>
    <t>IT management</t>
  </si>
  <si>
    <t>Sentence 33: The university provides seamless, efficient and cost-effective support services with an aim to support and better integrate high-quality studies, research and innovation. 
Sentence 36: The university's environments, both physical and virtual, are convenient and sustainable. They shall attract talented employees and facilitate interaction with our former members of the university family, prospective students and entrepreneurs.</t>
  </si>
  <si>
    <r>
      <rPr>
        <sz val="12"/>
        <color theme="1"/>
        <rFont val="Calibri"/>
        <family val="2"/>
        <scheme val="minor"/>
      </rPr>
      <t>1.</t>
    </r>
    <r>
      <rPr>
        <sz val="12"/>
        <color theme="1"/>
        <rFont val="Calibri"/>
        <family val="2"/>
        <scheme val="minor"/>
      </rPr>
      <t xml:space="preserve"> </t>
    </r>
    <r>
      <rPr>
        <sz val="12"/>
        <color theme="1"/>
        <rFont val="Calibri"/>
        <family val="2"/>
        <scheme val="minor"/>
      </rPr>
      <t>Consolidated under RISK 16.</t>
    </r>
    <r>
      <rPr>
        <sz val="12"/>
        <color theme="1"/>
        <rFont val="Calibri"/>
        <family val="2"/>
        <scheme val="minor"/>
      </rPr>
      <t xml:space="preserve">
</t>
    </r>
    <r>
      <rPr>
        <b/>
        <sz val="12"/>
        <color rgb="FF000000"/>
        <rFont val="Calibri"/>
        <family val="2"/>
        <scheme val="minor"/>
      </rPr>
      <t>Detailed explanation:</t>
    </r>
    <r>
      <rPr>
        <sz val="12"/>
        <color rgb="FF000000"/>
        <rFont val="Calibri"/>
        <family val="2"/>
        <scheme val="minor"/>
      </rPr>
      <t xml:space="preserve">  </t>
    </r>
    <r>
      <rPr>
        <sz val="12"/>
        <color rgb="FF000000"/>
        <rFont val="Calibri"/>
        <family val="2"/>
        <scheme val="minor"/>
      </rPr>
      <t>The Information Technology Services consolidated three risks in the IT sector under two risks - RISK 16 and 17 will remain.</t>
    </r>
    <r>
      <rPr>
        <sz val="12"/>
        <color rgb="FF000000"/>
        <rFont val="Calibri"/>
        <family val="2"/>
        <scheme val="minor"/>
      </rPr>
      <t xml:space="preserve"> </t>
    </r>
    <r>
      <rPr>
        <sz val="12"/>
        <color rgb="FF000000"/>
        <rFont val="Calibri"/>
        <family val="2"/>
        <scheme val="minor"/>
      </rPr>
      <t>RISK 18 is consolidated under RISK 16 (see TalTech Risk Matrix (spring 2024) table)</t>
    </r>
    <r>
      <rPr>
        <sz val="12"/>
        <color rgb="FF000000"/>
        <rFont val="Calibri"/>
        <family val="2"/>
        <scheme val="minor"/>
      </rPr>
      <t xml:space="preserve"> </t>
    </r>
  </si>
  <si>
    <t xml:space="preserve">M2. To regularly update network equipment and ensure permanent funding for that. </t>
  </si>
  <si>
    <t>M3. Using backup UPSs for network equipment.</t>
  </si>
  <si>
    <t xml:space="preserve">M4. The architecture and configuration of the network equipment shall be such that the failure of one device does not result in a loss of availability of the entire network. </t>
  </si>
  <si>
    <t xml:space="preserve">M5. Network monitoring and incident response capability. </t>
  </si>
  <si>
    <t>Risk 20</t>
  </si>
  <si>
    <t>Preparedness for distance learning</t>
  </si>
  <si>
    <t>Vice-Rector for Academic Affairs</t>
  </si>
  <si>
    <t>1. An epidemic, war, fire, an extreme weather phenomenon (flood, storm).</t>
  </si>
  <si>
    <r>
      <rPr>
        <sz val="12"/>
        <color theme="1"/>
        <rFont val="Calibri"/>
        <family val="2"/>
        <scheme val="minor"/>
      </rPr>
      <t>1.</t>
    </r>
    <r>
      <rPr>
        <sz val="12"/>
        <color theme="1"/>
        <rFont val="Calibri"/>
        <family val="2"/>
        <scheme val="minor"/>
      </rPr>
      <t xml:space="preserve"> </t>
    </r>
    <r>
      <rPr>
        <sz val="12"/>
        <color theme="1"/>
        <rFont val="Calibri"/>
        <family val="2"/>
        <scheme val="minor"/>
      </rPr>
      <t>It is impossible to use the university’s teaching infrastructure (destroyed, a lockdown, an epidemic, etc.).</t>
    </r>
  </si>
  <si>
    <t>1. Teaching (face-to-face teaching) cannot be carried out in the premises of the university.</t>
  </si>
  <si>
    <t>In the event of an emergency, the university will not be able to ensure full online studies over a long period of time.</t>
  </si>
  <si>
    <t xml:space="preserve">M1. E-support is provided for most of the courses in Moodle; licences with the possibility to access virtual learning environments. </t>
  </si>
  <si>
    <t xml:space="preserve">Organisation of degree studies </t>
  </si>
  <si>
    <r>
      <rPr>
        <sz val="12"/>
        <color theme="1"/>
        <rFont val="Calibri"/>
        <family val="2"/>
        <scheme val="minor"/>
      </rPr>
      <t>1.</t>
    </r>
    <r>
      <rPr>
        <sz val="12"/>
        <color theme="1"/>
        <rFont val="Calibri"/>
        <family val="2"/>
        <scheme val="minor"/>
      </rPr>
      <t xml:space="preserve"> </t>
    </r>
    <r>
      <rPr>
        <sz val="12"/>
        <color theme="1"/>
        <rFont val="Calibri"/>
        <family val="2"/>
        <scheme val="minor"/>
      </rPr>
      <t>The risk has been mitigated to a residual level and capabilities have been created.</t>
    </r>
    <r>
      <rPr>
        <sz val="12"/>
        <color theme="1"/>
        <rFont val="Calibri"/>
        <family val="2"/>
        <scheme val="minor"/>
      </rPr>
      <t xml:space="preserve"> 
</t>
    </r>
    <r>
      <rPr>
        <b/>
        <sz val="12"/>
        <color rgb="FF000000"/>
        <rFont val="Calibri"/>
        <family val="2"/>
        <scheme val="minor"/>
      </rPr>
      <t>Detailed explanation</t>
    </r>
    <r>
      <rPr>
        <sz val="12"/>
        <color rgb="FF000000"/>
        <rFont val="Calibri"/>
        <family val="2"/>
        <scheme val="minor"/>
      </rPr>
      <t>:</t>
    </r>
    <r>
      <rPr>
        <sz val="12"/>
        <color rgb="FF000000"/>
        <rFont val="Calibri"/>
        <family val="2"/>
        <scheme val="minor"/>
      </rPr>
      <t xml:space="preserve"> </t>
    </r>
    <r>
      <rPr>
        <sz val="12"/>
        <color rgb="FF000000"/>
        <rFont val="Calibri"/>
        <family val="2"/>
        <scheme val="minor"/>
      </rPr>
      <t>The risk is no longer relevant.</t>
    </r>
    <r>
      <rPr>
        <sz val="12"/>
        <color rgb="FF000000"/>
        <rFont val="Calibri"/>
        <family val="2"/>
        <scheme val="minor"/>
      </rPr>
      <t xml:space="preserve"> </t>
    </r>
    <r>
      <rPr>
        <sz val="12"/>
        <color rgb="FF000000"/>
        <rFont val="Calibri"/>
        <family val="2"/>
        <scheme val="minor"/>
      </rPr>
      <t>Distance learning is a natural activity at the university.</t>
    </r>
    <r>
      <rPr>
        <sz val="12"/>
        <color rgb="FF000000"/>
        <rFont val="Calibri"/>
        <family val="2"/>
        <scheme val="minor"/>
      </rPr>
      <t xml:space="preserve"> </t>
    </r>
    <r>
      <rPr>
        <sz val="12"/>
        <color rgb="FF000000"/>
        <rFont val="Calibri"/>
        <family val="2"/>
        <scheme val="minor"/>
      </rPr>
      <t>Readiness for the transition to distance learning has been created.</t>
    </r>
    <r>
      <rPr>
        <sz val="12"/>
        <color rgb="FF000000"/>
        <rFont val="Calibri"/>
        <family val="2"/>
        <scheme val="minor"/>
      </rPr>
      <t xml:space="preserve"> </t>
    </r>
  </si>
  <si>
    <t xml:space="preserve">M2. Guidelines and information materials  have been prepared for e-learning and Proctorio licenses have been purchased for online examinations. </t>
  </si>
  <si>
    <t>M3. The teaching staff have long-term (3 semesters) online teaching experience.</t>
  </si>
  <si>
    <t xml:space="preserve">M4. Possibilities must be developed for carrying out laboratory work and practical training virtually or at home. </t>
  </si>
  <si>
    <t xml:space="preserve"> Risk 21</t>
  </si>
  <si>
    <t>Credit risk</t>
  </si>
  <si>
    <t>Chief Financial Officer</t>
  </si>
  <si>
    <t>1. Students don't have enough money.
2. Companies don't pay bills.</t>
  </si>
  <si>
    <t>1. Students fail to pay the tuition fees on time.
2. Companies don’t pay bills on time.</t>
  </si>
  <si>
    <t>1. Low financial impact.</t>
  </si>
  <si>
    <t>A credit risk regarding the receipt of income from students and customers</t>
  </si>
  <si>
    <t>M1. To draw up a process guide and describe the best practices, implementation of which can be checked by the responsible persons. In addition, formalising, notifying of and providing training on the debt management process.</t>
  </si>
  <si>
    <t>1. Finance Office</t>
  </si>
  <si>
    <t>The process of handling outstanding receivables (reminders + debt collection).</t>
  </si>
  <si>
    <r>
      <rPr>
        <sz val="11"/>
        <color theme="1"/>
        <rFont val="Calibri"/>
        <family val="2"/>
        <scheme val="minor"/>
      </rPr>
      <t>1.</t>
    </r>
    <r>
      <rPr>
        <sz val="11"/>
        <color theme="1"/>
        <rFont val="Calibri"/>
        <family val="2"/>
        <scheme val="minor"/>
      </rPr>
      <t xml:space="preserve"> </t>
    </r>
    <r>
      <rPr>
        <sz val="11"/>
        <color theme="1"/>
        <rFont val="Calibri"/>
        <family val="2"/>
        <scheme val="minor"/>
      </rPr>
      <t>The risk has been mitigated to a residual level; continuous activity to improve processes in the Finance Office.</t>
    </r>
    <r>
      <rPr>
        <sz val="11"/>
        <color theme="1"/>
        <rFont val="Calibri"/>
        <family val="2"/>
        <scheme val="minor"/>
      </rPr>
      <t xml:space="preserve">
</t>
    </r>
    <r>
      <rPr>
        <b/>
        <sz val="11"/>
        <color theme="1"/>
        <rFont val="Calibri"/>
        <family val="2"/>
        <scheme val="minor"/>
      </rPr>
      <t>Detailed explanation:</t>
    </r>
    <r>
      <rPr>
        <b/>
        <sz val="11"/>
        <color theme="1"/>
        <rFont val="Calibri"/>
        <family val="2"/>
        <scheme val="minor"/>
      </rPr>
      <t xml:space="preserve"> </t>
    </r>
    <r>
      <rPr>
        <sz val="11"/>
        <color theme="1"/>
        <rFont val="Calibri"/>
        <family val="2"/>
        <scheme val="minor"/>
      </rPr>
      <t>The risk will be removed from the matrix as the necessary activities have been completed or are in progress.</t>
    </r>
    <r>
      <rPr>
        <sz val="11"/>
        <color theme="1"/>
        <rFont val="Calibri"/>
        <family val="2"/>
        <scheme val="minor"/>
      </rPr>
      <t xml:space="preserve">  </t>
    </r>
  </si>
  <si>
    <r>
      <rPr>
        <sz val="12"/>
        <color theme="1"/>
        <rFont val="Calibri"/>
        <family val="2"/>
        <scheme val="minor"/>
      </rPr>
      <t>The process has not been described formally, but works in practice.</t>
    </r>
    <r>
      <rPr>
        <sz val="12"/>
        <color theme="1"/>
        <rFont val="Calibri"/>
        <family val="2"/>
        <scheme val="minor"/>
      </rPr>
      <t xml:space="preserve"> </t>
    </r>
    <r>
      <rPr>
        <sz val="12"/>
        <color theme="1"/>
        <rFont val="Calibri"/>
        <family val="2"/>
        <scheme val="minor"/>
      </rPr>
      <t>Three reminders are sent in case of student debts, cooperation with the departments, the possibility to reschedule debts.</t>
    </r>
    <r>
      <rPr>
        <sz val="12"/>
        <color theme="1"/>
        <rFont val="Calibri"/>
        <family val="2"/>
        <scheme val="minor"/>
      </rPr>
      <t xml:space="preserve"> </t>
    </r>
    <r>
      <rPr>
        <sz val="12"/>
        <color theme="1"/>
        <rFont val="Calibri"/>
        <family val="2"/>
        <scheme val="minor"/>
      </rPr>
      <t>Thereafter the debt is transferred to a collection agency.</t>
    </r>
    <r>
      <rPr>
        <sz val="12"/>
        <color theme="1"/>
        <rFont val="Calibri"/>
        <family val="2"/>
        <scheme val="minor"/>
      </rPr>
      <t xml:space="preserve"> </t>
    </r>
    <r>
      <rPr>
        <sz val="12"/>
        <color theme="1"/>
        <rFont val="Calibri"/>
        <family val="2"/>
        <scheme val="minor"/>
      </rPr>
      <t>Annual credit loss is rather optimized (EUR 15 thousand per year) - the amount  is variable and may change annually)).</t>
    </r>
  </si>
  <si>
    <t xml:space="preserve">Accounting Division; </t>
  </si>
  <si>
    <r>
      <rPr>
        <sz val="12"/>
        <color rgb="FF000000"/>
        <rFont val="Calibri"/>
        <family val="2"/>
      </rPr>
      <t>Sales and debtor reports are available (separate reports on tuition fees and on invoices for business and other economic activities).</t>
    </r>
    <r>
      <rPr>
        <sz val="12"/>
        <color rgb="FF000000"/>
        <rFont val="Calibri"/>
        <family val="2"/>
      </rPr>
      <t xml:space="preserve"> 
</t>
    </r>
    <r>
      <rPr>
        <b/>
        <u/>
        <sz val="12"/>
        <color rgb="FF000000"/>
        <rFont val="Calibri"/>
        <family val="2"/>
      </rPr>
      <t>Links to Power-Bi reports:</t>
    </r>
    <r>
      <rPr>
        <b/>
        <u/>
        <sz val="12"/>
        <color rgb="FF000000"/>
        <rFont val="Calibri"/>
        <family val="2"/>
      </rPr>
      <t xml:space="preserve"> </t>
    </r>
  </si>
  <si>
    <t>“Sales invoices issued” Power-Bi report (link to the report)</t>
  </si>
  <si>
    <t>“Problematic customers” Power-Bi report (link to the report)</t>
  </si>
  <si>
    <t>Procurement risk</t>
  </si>
  <si>
    <t>1. Structural units buy products and services on their own in small quantities without a procurement process, so that the total limits that would require the organization of proper procurements are exceeded.</t>
  </si>
  <si>
    <t>1. During the audit, it is discovered that the total limit has been exceeded and the public procurement obligation has been violated.</t>
  </si>
  <si>
    <t>1. If the purchase was made under a target-financed project, it can lead to recourse claims, in other cases just a reprimand, warning, observation, etc.</t>
  </si>
  <si>
    <t>The overall risk of small-scale procurements, which, if not managed, can lead to claims for damages, violation or compliance notice issued to the university.</t>
  </si>
  <si>
    <t xml:space="preserve">M1. The procurement assistants manually check compliance with the limits. </t>
  </si>
  <si>
    <t xml:space="preserve">Organisation of procurements </t>
  </si>
  <si>
    <t>In the environment for small purchases it should be possible to categorize purchases so that the thresholds for the purchases can be monitored. (The categories are subjective and not clearly defined).</t>
  </si>
  <si>
    <r>
      <rPr>
        <sz val="12"/>
        <color theme="1"/>
        <rFont val="Calibri"/>
        <family val="2"/>
        <scheme val="minor"/>
      </rPr>
      <t>1.</t>
    </r>
    <r>
      <rPr>
        <sz val="12"/>
        <color theme="1"/>
        <rFont val="Calibri"/>
        <family val="2"/>
        <scheme val="minor"/>
      </rPr>
      <t xml:space="preserve"> </t>
    </r>
    <r>
      <rPr>
        <sz val="12"/>
        <color theme="1"/>
        <rFont val="Calibri"/>
        <family val="2"/>
        <scheme val="minor"/>
      </rPr>
      <t>Consolidated under RISK 22.</t>
    </r>
    <r>
      <rPr>
        <sz val="12"/>
        <color theme="1"/>
        <rFont val="Calibri"/>
        <family val="2"/>
        <scheme val="minor"/>
      </rPr>
      <t xml:space="preserve">
</t>
    </r>
    <r>
      <rPr>
        <b/>
        <sz val="12"/>
        <color rgb="FF000000"/>
        <rFont val="Calibri"/>
        <family val="2"/>
        <scheme val="minor"/>
      </rPr>
      <t>Detailed explanation:</t>
    </r>
    <r>
      <rPr>
        <b/>
        <sz val="12"/>
        <color rgb="FF000000"/>
        <rFont val="Calibri"/>
        <family val="2"/>
        <scheme val="minor"/>
      </rPr>
      <t xml:space="preserve"> </t>
    </r>
    <r>
      <rPr>
        <sz val="12"/>
        <color rgb="FF000000"/>
        <rFont val="Calibri"/>
        <family val="2"/>
        <scheme val="minor"/>
      </rPr>
      <t>Procurement risks have been consolidated - RISKS 23 and 24 have been consolidated under RISK 22 (see TalTech Risk Matrix (spring 2024) table)</t>
    </r>
  </si>
  <si>
    <t xml:space="preserve">M2. An environment for small purchases. </t>
  </si>
  <si>
    <t>Work in progress - the risk management activities have been consolidated under RISK 22 (see TalTech Risk Matrix (spring 2024) table)</t>
  </si>
  <si>
    <t xml:space="preserve"> Risk 24</t>
  </si>
  <si>
    <t>1. Either the framework agreement and the purchases made under it during the project or the procurement made directly for the purchase of the project is rejected.</t>
  </si>
  <si>
    <t>1. A funder files a recovery claim, because it is considered that the purchases made under the project do not comply with the requirements.</t>
  </si>
  <si>
    <t>1. Financial damage from recovery claims.</t>
  </si>
  <si>
    <t>Risks of recovery of targeted funding related to ineligibility of procurements. Recovery related to procurements is usually claimed when the procurements of the purchases that received targeted funding were carried out incorrectly –  this applies also with retroactive effect upon implementation of new requirements.</t>
  </si>
  <si>
    <t xml:space="preserve">M1. The procurement procedure and an integrated procurement process. </t>
  </si>
  <si>
    <t>Procurements have become more complex over time (more services, fewer products) and volumes have increased, more disputes have been filed and supervision has become more stringent, but the human resources are limited. A constant problem is that the contracting authority starts with the procurement process too late and lack of quality and experience of the contracting authorities in setting requirements. The environment for small purchases is under development in 2022, it will enable reopening of a competition under framework agreements in a more convenient and easily auditable way in the future. Trainings have been organized irregularly.</t>
  </si>
  <si>
    <t xml:space="preserve">M3. Additional procurement specialists and or legal officers are required. </t>
  </si>
  <si>
    <t>Not considered necessary to apply</t>
  </si>
  <si>
    <t xml:space="preserve">M4. Reviewing of the procurement process, further optimisation, design of procurement documentation and performance analysis of procurement processes. </t>
  </si>
  <si>
    <t xml:space="preserve">M5. Regular training sessions for contracting authorities about the procurement process. </t>
  </si>
  <si>
    <t>Continuous action  - action consolidated under RISK 22 (see TalTech Risk Matrix (spring 2024) table)</t>
  </si>
  <si>
    <t xml:space="preserve"> Risk 25</t>
  </si>
  <si>
    <r>
      <rPr>
        <sz val="12"/>
        <color rgb="FF000000"/>
        <rFont val="Calibri"/>
        <family val="2"/>
      </rPr>
      <t>Competitiveness</t>
    </r>
    <r>
      <rPr>
        <sz val="12"/>
        <color theme="1"/>
        <rFont val="Calibri"/>
        <family val="2"/>
      </rPr>
      <t xml:space="preserve"> of university campuses</t>
    </r>
  </si>
  <si>
    <t>Director for Administration</t>
  </si>
  <si>
    <t xml:space="preserve">1. Underfunding that does not cover real estate depreciation and emergency building repairs. </t>
  </si>
  <si>
    <t xml:space="preserve">1. A building is unusable, the state authorities request closure of the building. </t>
  </si>
  <si>
    <t xml:space="preserve">1. Teaching and research are disrupted. 
2. Reputation damage. </t>
  </si>
  <si>
    <t xml:space="preserve">Permanent underfunding of the university’s real estate does not allow for the sustainable development of university campuses and other real estate.. </t>
  </si>
  <si>
    <r>
      <rPr>
        <sz val="12"/>
        <color rgb="FF000000"/>
        <rFont val="Calibri"/>
        <family val="2"/>
        <charset val="186"/>
        <scheme val="minor"/>
      </rPr>
      <t>M1.</t>
    </r>
    <r>
      <rPr>
        <sz val="12"/>
        <color rgb="FF000000"/>
        <rFont val="Calibri"/>
        <family val="2"/>
        <charset val="186"/>
        <scheme val="minor"/>
      </rPr>
      <t xml:space="preserve"> </t>
    </r>
    <r>
      <rPr>
        <sz val="12"/>
        <color rgb="FF000000"/>
        <rFont val="Calibri"/>
        <family val="2"/>
        <charset val="186"/>
        <scheme val="minor"/>
      </rPr>
      <t>Preparing the university's real estate development plan, which creates a basis for increasing real estate profitability.</t>
    </r>
    <r>
      <rPr>
        <sz val="12"/>
        <color rgb="FF000000"/>
        <rFont val="Calibri"/>
        <family val="2"/>
        <charset val="186"/>
        <scheme val="minor"/>
      </rPr>
      <t xml:space="preserve"> 
</t>
    </r>
    <r>
      <rPr>
        <b/>
        <sz val="12"/>
        <color rgb="FF000000"/>
        <rFont val="Calibri"/>
        <family val="2"/>
        <charset val="186"/>
        <scheme val="minor"/>
      </rPr>
      <t xml:space="preserve">(see the comment - the list in the explanatory memorandum to the Budgetary Strategy, pp 41-42) </t>
    </r>
  </si>
  <si>
    <t>1. Director for Administration; 
2. Real Estate Office</t>
  </si>
  <si>
    <t>Updated once a year</t>
  </si>
  <si>
    <t>Real estate and campus management</t>
  </si>
  <si>
    <t xml:space="preserve">Sentence 36: The university's environments, both physical and virtual, are convenient and sustainable. They shall attract talented employees and facilitate interaction with our former members of the university, prospective students and entrepreneurs. </t>
  </si>
  <si>
    <r>
      <rPr>
        <sz val="12"/>
        <color rgb="FF000000"/>
        <rFont val="Calibri"/>
        <family val="2"/>
        <scheme val="minor"/>
      </rPr>
      <t>1.</t>
    </r>
    <r>
      <rPr>
        <sz val="12"/>
        <color rgb="FF000000"/>
        <rFont val="Calibri"/>
        <family val="2"/>
        <scheme val="minor"/>
      </rPr>
      <t xml:space="preserve"> </t>
    </r>
    <r>
      <rPr>
        <sz val="12"/>
        <color rgb="FF000000"/>
        <rFont val="Calibri"/>
        <family val="2"/>
        <scheme val="minor"/>
      </rPr>
      <t>The new version of the Financial Regulations, which entered into force from July of 2022 lays down that real estate shall be financed as the first priority and allows the real estate fund to be allocated before the budget is distributed between the units.</t>
    </r>
    <r>
      <rPr>
        <sz val="12"/>
        <color rgb="FFFF0000"/>
        <rFont val="Calibri"/>
        <family val="2"/>
        <scheme val="minor"/>
      </rPr>
      <t xml:space="preserve">
</t>
    </r>
    <r>
      <rPr>
        <b/>
        <u/>
        <sz val="12"/>
        <color rgb="FF000000"/>
        <rFont val="Calibri"/>
        <family val="2"/>
        <scheme val="minor"/>
      </rPr>
      <t>Financial Regulations (link to legislation)</t>
    </r>
  </si>
  <si>
    <r>
      <rPr>
        <sz val="12"/>
        <color theme="1"/>
        <rFont val="Calibri"/>
        <family val="2"/>
        <scheme val="minor"/>
      </rPr>
      <t>1. The risk has been mitigated to a residual level; the real estate fund has been established.</t>
    </r>
    <r>
      <rPr>
        <sz val="12"/>
        <color theme="1"/>
        <rFont val="Calibri"/>
        <family val="2"/>
        <scheme val="minor"/>
      </rPr>
      <t xml:space="preserve">
</t>
    </r>
    <r>
      <rPr>
        <sz val="12"/>
        <color theme="1"/>
        <rFont val="Calibri"/>
        <family val="2"/>
        <scheme val="minor"/>
      </rPr>
      <t>2. Absence of a strategic vision of the campus has been formulated as a separate new risk (RISK 32).</t>
    </r>
    <r>
      <rPr>
        <sz val="12"/>
        <color theme="1"/>
        <rFont val="Calibri"/>
        <family val="2"/>
        <scheme val="minor"/>
      </rPr>
      <t xml:space="preserve">
</t>
    </r>
    <r>
      <rPr>
        <b/>
        <sz val="12"/>
        <color rgb="FF000000"/>
        <rFont val="Calibri"/>
        <family val="2"/>
        <scheme val="minor"/>
      </rPr>
      <t>Detailed explanation:</t>
    </r>
    <r>
      <rPr>
        <sz val="12"/>
        <color rgb="FF000000"/>
        <rFont val="Calibri"/>
        <family val="2"/>
        <scheme val="minor"/>
      </rPr>
      <t xml:space="preserve"> </t>
    </r>
    <r>
      <rPr>
        <sz val="12"/>
        <color rgb="FF000000"/>
        <rFont val="Calibri"/>
        <family val="2"/>
        <scheme val="minor"/>
      </rPr>
      <t>The risk has been removed from the matrix - the risk has been mitigated and mitigation measures have been incorporated into the core activities.</t>
    </r>
  </si>
  <si>
    <r>
      <rPr>
        <sz val="12"/>
        <color rgb="FF000000"/>
        <rFont val="Calibri"/>
        <family val="2"/>
        <scheme val="minor"/>
      </rPr>
      <t>2.</t>
    </r>
    <r>
      <rPr>
        <sz val="12"/>
        <color rgb="FF000000"/>
        <rFont val="Calibri"/>
        <family val="2"/>
        <scheme val="minor"/>
      </rPr>
      <t xml:space="preserve"> </t>
    </r>
    <r>
      <rPr>
        <sz val="12"/>
        <color rgb="FF000000"/>
        <rFont val="Calibri"/>
        <family val="2"/>
        <scheme val="minor"/>
      </rPr>
      <t xml:space="preserve">In 2022, major investments for real estate by year (5 years) were agreed upon - the explanatory memoranda to the Financial Regulations and the Budgetary Strategy have been attached, </t>
    </r>
    <r>
      <rPr>
        <b/>
        <u/>
        <sz val="12"/>
        <color rgb="FF000000"/>
        <rFont val="Calibri"/>
        <family val="2"/>
        <scheme val="minor"/>
      </rPr>
      <t xml:space="preserve">
</t>
    </r>
    <r>
      <rPr>
        <b/>
        <u/>
        <sz val="12"/>
        <color rgb="FF000000"/>
        <rFont val="Calibri"/>
        <family val="2"/>
        <scheme val="minor"/>
      </rPr>
      <t>Explanatory Memorandum to the Budgetary Strategy (pp.41-42)</t>
    </r>
    <r>
      <rPr>
        <b/>
        <u/>
        <sz val="12"/>
        <color rgb="FF000000"/>
        <rFont val="Calibri"/>
        <family val="2"/>
        <scheme val="minor"/>
      </rPr>
      <t xml:space="preserve"> </t>
    </r>
  </si>
  <si>
    <r>
      <rPr>
        <sz val="12"/>
        <color rgb="FF000000"/>
        <rFont val="Calibri"/>
        <family val="2"/>
        <scheme val="minor"/>
      </rPr>
      <t>3.</t>
    </r>
    <r>
      <rPr>
        <sz val="12"/>
        <color rgb="FF000000"/>
        <rFont val="Calibri"/>
        <family val="2"/>
        <scheme val="minor"/>
      </rPr>
      <t xml:space="preserve"> </t>
    </r>
    <r>
      <rPr>
        <sz val="12"/>
        <color rgb="FF000000"/>
        <rFont val="Calibri"/>
        <family val="2"/>
        <scheme val="minor"/>
      </rPr>
      <t>Principles for the Development and Management of Real Estate have been approved.</t>
    </r>
    <r>
      <rPr>
        <sz val="12"/>
        <color rgb="FF000000"/>
        <rFont val="Calibri"/>
        <family val="2"/>
        <scheme val="minor"/>
      </rPr>
      <t xml:space="preserve"> </t>
    </r>
    <r>
      <rPr>
        <b/>
        <u/>
        <sz val="12"/>
        <color rgb="FF000000"/>
        <rFont val="Calibri"/>
        <family val="2"/>
        <scheme val="minor"/>
      </rPr>
      <t xml:space="preserve">
</t>
    </r>
    <r>
      <rPr>
        <b/>
        <u/>
        <sz val="12"/>
        <color rgb="FF000000"/>
        <rFont val="Calibri"/>
        <family val="2"/>
        <scheme val="minor"/>
      </rPr>
      <t>Principles for the Development and Management of Real Estate - approved in autumn 2023 (link to legislation)</t>
    </r>
  </si>
  <si>
    <r>
      <rPr>
        <sz val="12"/>
        <color rgb="FF000000"/>
        <rFont val="Calibri"/>
        <family val="2"/>
        <scheme val="minor"/>
      </rPr>
      <t>4.</t>
    </r>
    <r>
      <rPr>
        <sz val="12"/>
        <color rgb="FF000000"/>
        <rFont val="Calibri"/>
        <family val="2"/>
        <scheme val="minor"/>
      </rPr>
      <t xml:space="preserve"> </t>
    </r>
    <r>
      <rPr>
        <sz val="12"/>
        <color rgb="FF000000"/>
        <rFont val="Calibri"/>
        <family val="2"/>
        <scheme val="minor"/>
      </rPr>
      <t>See the details on the use of the real estate fund in the Power-Bi report (link below).</t>
    </r>
    <r>
      <rPr>
        <sz val="12"/>
        <color rgb="FF000000"/>
        <rFont val="Calibri"/>
        <family val="2"/>
        <scheme val="minor"/>
      </rPr>
      <t xml:space="preserve"> </t>
    </r>
    <r>
      <rPr>
        <b/>
        <u/>
        <sz val="12"/>
        <color rgb="FF000000"/>
        <rFont val="Calibri"/>
        <family val="2"/>
        <scheme val="minor"/>
      </rPr>
      <t xml:space="preserve">
</t>
    </r>
    <r>
      <rPr>
        <b/>
        <u/>
        <sz val="12"/>
        <color rgb="FF000000"/>
        <rFont val="Calibri"/>
        <family val="2"/>
        <scheme val="minor"/>
      </rPr>
      <t>Real estate fund (intranet link)</t>
    </r>
  </si>
  <si>
    <t>“Real estate projects” Power-Bi report (link to the report)</t>
  </si>
  <si>
    <r>
      <rPr>
        <sz val="12"/>
        <color theme="1"/>
        <rFont val="Calibri"/>
        <family val="2"/>
        <scheme val="minor"/>
      </rPr>
      <t>5.</t>
    </r>
    <r>
      <rPr>
        <sz val="12"/>
        <color theme="1"/>
        <rFont val="Calibri"/>
        <family val="2"/>
        <scheme val="minor"/>
      </rPr>
      <t xml:space="preserve"> </t>
    </r>
    <r>
      <rPr>
        <sz val="12"/>
        <color theme="1"/>
        <rFont val="Calibri"/>
        <family val="2"/>
        <scheme val="minor"/>
      </rPr>
      <t>Absence of a long-term vision of university campuses shall be pointed out as a separate risk.</t>
    </r>
    <r>
      <rPr>
        <sz val="12"/>
        <color theme="1"/>
        <rFont val="Calibri"/>
        <family val="2"/>
        <scheme val="minor"/>
      </rPr>
      <t xml:space="preserve"> 
</t>
    </r>
    <r>
      <rPr>
        <sz val="12"/>
        <color theme="8"/>
        <rFont val="Calibri"/>
        <family val="2"/>
        <scheme val="minor"/>
      </rPr>
      <t>(NEW RISK 32 (see TalTech Risk Matrix (spring 2024) table)</t>
    </r>
    <r>
      <rPr>
        <sz val="12"/>
        <color theme="8"/>
        <rFont val="Calibri"/>
        <family val="2"/>
        <scheme val="minor"/>
      </rPr>
      <t xml:space="preserve"> </t>
    </r>
  </si>
  <si>
    <t>M2. Organising the university’s space portfolio, internal audit of the Real Estate Office.</t>
  </si>
  <si>
    <r>
      <rPr>
        <b/>
        <sz val="12"/>
        <color rgb="FF000000"/>
        <rFont val="Calibri"/>
        <family val="2"/>
        <charset val="186"/>
        <scheme val="minor"/>
      </rPr>
      <t>1.</t>
    </r>
    <r>
      <rPr>
        <b/>
        <sz val="12"/>
        <color rgb="FF000000"/>
        <rFont val="Calibri"/>
        <family val="2"/>
        <charset val="186"/>
        <scheme val="minor"/>
      </rPr>
      <t xml:space="preserve"> </t>
    </r>
    <r>
      <rPr>
        <b/>
        <sz val="12"/>
        <color rgb="FF000000"/>
        <rFont val="Calibri"/>
        <family val="2"/>
        <charset val="186"/>
        <scheme val="minor"/>
      </rPr>
      <t>Real Estate Office</t>
    </r>
    <r>
      <rPr>
        <sz val="12"/>
        <color rgb="FF000000"/>
        <rFont val="Calibri"/>
        <family val="2"/>
        <charset val="186"/>
        <scheme val="minor"/>
      </rPr>
      <t xml:space="preserve"> - one of its core activities.</t>
    </r>
  </si>
  <si>
    <t>Continuous action/1 December 2024</t>
  </si>
  <si>
    <t xml:space="preserve">Management and development of real estate, buildings and facilities; </t>
  </si>
  <si>
    <t xml:space="preserve">Risk 28 </t>
  </si>
  <si>
    <t>Organizational climate and mental health</t>
  </si>
  <si>
    <t>Head of Human Resources Office</t>
  </si>
  <si>
    <t>1. Lack of awareness, increased stress levels or difference between value judgements of the members of the university.</t>
  </si>
  <si>
    <t>1. Discriminatory behaviour that causes the discriminated party’s need for protection.</t>
  </si>
  <si>
    <t xml:space="preserve">1. Reputation damage if the case gets media attention. 
2. Decrease in employee satisfaction with the university. 
3. Potential lawsuits.
</t>
  </si>
  <si>
    <t>Discrimination among the members of the university can lead to deterioration of the organizational climate, mental health disorders of individuals and significant reputation damage to the university.</t>
  </si>
  <si>
    <t xml:space="preserve">M1. Defining and disclosing the principles, drawing up an action plan. </t>
  </si>
  <si>
    <t>Sentence 28: Our university family is tight-knit and family-friendly and fosters employees’ personal fulfilment and we value diversity as the cornerstone of academic freedom and the driving force of breakthrough research and innovation.</t>
  </si>
  <si>
    <r>
      <rPr>
        <sz val="12"/>
        <color theme="1"/>
        <rFont val="Calibri"/>
        <family val="2"/>
        <scheme val="minor"/>
      </rPr>
      <t>1.</t>
    </r>
    <r>
      <rPr>
        <sz val="12"/>
        <color theme="1"/>
        <rFont val="Calibri"/>
        <family val="2"/>
        <scheme val="minor"/>
      </rPr>
      <t xml:space="preserve"> </t>
    </r>
    <r>
      <rPr>
        <sz val="12"/>
        <color theme="1"/>
        <rFont val="Calibri"/>
        <family val="2"/>
        <scheme val="minor"/>
      </rPr>
      <t>Consolidated under RISK 27.</t>
    </r>
    <r>
      <rPr>
        <sz val="12"/>
        <color theme="1"/>
        <rFont val="Calibri"/>
        <family val="2"/>
        <scheme val="minor"/>
      </rPr>
      <t xml:space="preserve">
</t>
    </r>
    <r>
      <rPr>
        <b/>
        <sz val="12"/>
        <color rgb="FF000000"/>
        <rFont val="Calibri"/>
        <family val="2"/>
        <scheme val="minor"/>
      </rPr>
      <t>Detailed explanation:</t>
    </r>
    <r>
      <rPr>
        <b/>
        <sz val="12"/>
        <color rgb="FF000000"/>
        <rFont val="Calibri"/>
        <family val="2"/>
        <scheme val="minor"/>
      </rPr>
      <t xml:space="preserve"> </t>
    </r>
    <r>
      <rPr>
        <sz val="12"/>
        <color rgb="FF000000"/>
        <rFont val="Calibri"/>
        <family val="2"/>
        <scheme val="minor"/>
      </rPr>
      <t>The risk has been removed from the matrix - the risk management measures have been consolidated under RISK 27 (see TalTech Risk Matrix (spring 2024) table)</t>
    </r>
    <r>
      <rPr>
        <sz val="12"/>
        <color rgb="FF000000"/>
        <rFont val="Calibri"/>
        <family val="2"/>
        <scheme val="minor"/>
      </rPr>
      <t xml:space="preserve">  </t>
    </r>
  </si>
  <si>
    <t xml:space="preserve">M2. Raising situational awareness through data disclosure and training. </t>
  </si>
  <si>
    <t xml:space="preserve">Whistleblowing hotline (link) </t>
  </si>
  <si>
    <r>
      <rPr>
        <sz val="12"/>
        <color rgb="FF000000"/>
        <rFont val="Calibri"/>
        <family val="2"/>
        <charset val="186"/>
        <scheme val="minor"/>
      </rPr>
      <t>M3.</t>
    </r>
    <r>
      <rPr>
        <sz val="12"/>
        <color rgb="FF000000"/>
        <rFont val="Calibri"/>
        <family val="2"/>
        <charset val="186"/>
        <scheme val="minor"/>
      </rPr>
      <t xml:space="preserve"> </t>
    </r>
    <r>
      <rPr>
        <sz val="12"/>
        <color rgb="FF000000"/>
        <rFont val="Calibri"/>
        <family val="2"/>
        <charset val="186"/>
        <scheme val="minor"/>
      </rPr>
      <t xml:space="preserve">The Conciliation Procedure, which lays down the procedure for  the resolution of cases of discrimination at the university </t>
    </r>
    <r>
      <rPr>
        <b/>
        <sz val="12"/>
        <color rgb="FF000000"/>
        <rFont val="Calibri"/>
        <family val="2"/>
        <charset val="186"/>
        <scheme val="minor"/>
      </rPr>
      <t>(see the comment - the Conciliation Procedure</t>
    </r>
    <r>
      <rPr>
        <sz val="12"/>
        <color rgb="FF000000"/>
        <rFont val="Calibri"/>
        <family val="2"/>
        <charset val="186"/>
        <scheme val="minor"/>
      </rPr>
      <t>).</t>
    </r>
  </si>
  <si>
    <t>Conciliation Procedure (link to legislation)</t>
  </si>
  <si>
    <r>
      <rPr>
        <sz val="12"/>
        <color rgb="FF000000"/>
        <rFont val="Calibri"/>
        <family val="2"/>
        <charset val="186"/>
        <scheme val="minor"/>
      </rPr>
      <t>M4.</t>
    </r>
    <r>
      <rPr>
        <sz val="12"/>
        <color rgb="FF000000"/>
        <rFont val="Calibri"/>
        <family val="2"/>
        <charset val="186"/>
        <scheme val="minor"/>
      </rPr>
      <t xml:space="preserve"> </t>
    </r>
    <r>
      <rPr>
        <sz val="12"/>
        <color rgb="FF000000"/>
        <rFont val="Calibri"/>
        <family val="2"/>
        <charset val="186"/>
        <scheme val="minor"/>
      </rPr>
      <t>Promoting the best practices through seminars and briefings (</t>
    </r>
    <r>
      <rPr>
        <b/>
        <sz val="12"/>
        <color rgb="FF000000"/>
        <rFont val="Calibri"/>
        <family val="2"/>
        <charset val="186"/>
        <scheme val="minor"/>
      </rPr>
      <t>see the comment - Best practices</t>
    </r>
    <r>
      <rPr>
        <sz val="12"/>
        <color rgb="FF000000"/>
        <rFont val="Calibri"/>
        <family val="2"/>
        <charset val="186"/>
        <scheme val="minor"/>
      </rPr>
      <t>).</t>
    </r>
    <r>
      <rPr>
        <b/>
        <sz val="12"/>
        <color rgb="FF000000"/>
        <rFont val="Calibri"/>
        <family val="2"/>
        <charset val="186"/>
        <scheme val="minor"/>
      </rPr>
      <t xml:space="preserve"> </t>
    </r>
  </si>
  <si>
    <t xml:space="preserve">Best practices (intranet link) </t>
  </si>
  <si>
    <t xml:space="preserve">M5. Setting the goal of gender balance for the university as one of the key indicators in the Strategic Plan. </t>
  </si>
  <si>
    <r>
      <rPr>
        <b/>
        <sz val="12"/>
        <rFont val="Calibri"/>
        <family val="2"/>
        <charset val="186"/>
        <scheme val="minor"/>
      </rPr>
      <t>Risk assessment</t>
    </r>
  </si>
  <si>
    <t xml:space="preserve"> Risk 30</t>
  </si>
  <si>
    <t>Conflict of interest</t>
  </si>
  <si>
    <t>1. An employee has inadequate ethical standards. 
2. An employee has lack of knowledge of conflict of interest (e.g. also the aspects of corruption). 
3. The control mechanisms for preventing and managing conflicts of interest are inadequate.</t>
  </si>
  <si>
    <t>1. The university purchases a service/product at a price higher than the market price or purchases an unsuitable service/product of inferior quality ,or enters into a contract without checking the aspects regarding corruption (e.g. an employee purchases from his/her own undertaking, etc.).</t>
  </si>
  <si>
    <t>1. Financial loss,  as well as use of inappropriate equipment because there is no money to buy a suitable device/equipment or financial or reputation damage caused by corruption.</t>
  </si>
  <si>
    <t>Conflicts of interest in contracts may result in reputation damage or may lead to claims for damages or compliance notices issued to the university.</t>
  </si>
  <si>
    <r>
      <rPr>
        <sz val="12"/>
        <color theme="1"/>
        <rFont val="Calibri"/>
        <family val="2"/>
        <charset val="186"/>
        <scheme val="minor"/>
      </rPr>
      <t>M1.</t>
    </r>
    <r>
      <rPr>
        <sz val="12"/>
        <color theme="1"/>
        <rFont val="Calibri"/>
        <family val="2"/>
        <charset val="186"/>
        <scheme val="minor"/>
      </rPr>
      <t xml:space="preserve"> </t>
    </r>
    <r>
      <rPr>
        <sz val="12"/>
        <color theme="1"/>
        <rFont val="Calibri"/>
        <family val="2"/>
        <charset val="186"/>
        <scheme val="minor"/>
      </rPr>
      <t>The course ““Preventing corruption and conflicts of interest in the public sector” is available in Moodle (</t>
    </r>
    <r>
      <rPr>
        <b/>
        <sz val="12"/>
        <color theme="1"/>
        <rFont val="Calibri"/>
        <family val="2"/>
        <charset val="186"/>
        <scheme val="minor"/>
      </rPr>
      <t>see the comment - link to the course</t>
    </r>
    <r>
      <rPr>
        <sz val="12"/>
        <color theme="1"/>
        <rFont val="Calibri"/>
        <family val="2"/>
        <charset val="186"/>
        <scheme val="minor"/>
      </rPr>
      <t>).</t>
    </r>
    <r>
      <rPr>
        <sz val="12"/>
        <color rgb="FF000000"/>
        <rFont val="Calibri"/>
        <family val="2"/>
        <charset val="186"/>
        <scheme val="minor"/>
      </rPr>
      <t xml:space="preserve"> </t>
    </r>
  </si>
  <si>
    <r>
      <rPr>
        <b/>
        <sz val="12"/>
        <color theme="1"/>
        <rFont val="Calibri"/>
        <family val="2"/>
        <charset val="186"/>
        <scheme val="minor"/>
      </rPr>
      <t>1.</t>
    </r>
    <r>
      <rPr>
        <b/>
        <sz val="12"/>
        <color theme="1"/>
        <rFont val="Calibri"/>
        <family val="2"/>
        <charset val="186"/>
        <scheme val="minor"/>
      </rPr>
      <t xml:space="preserve"> </t>
    </r>
    <r>
      <rPr>
        <b/>
        <sz val="12"/>
        <color theme="1"/>
        <rFont val="Calibri"/>
        <family val="2"/>
        <charset val="186"/>
        <scheme val="minor"/>
      </rPr>
      <t>Finance Office -</t>
    </r>
    <r>
      <rPr>
        <sz val="12"/>
        <color rgb="FF000000"/>
        <rFont val="Calibri"/>
        <family val="2"/>
        <charset val="186"/>
        <scheme val="minor"/>
      </rPr>
      <t xml:space="preserve"> Moodle course;</t>
    </r>
    <r>
      <rPr>
        <b/>
        <sz val="12"/>
        <color rgb="FF000000"/>
        <rFont val="Calibri"/>
        <family val="2"/>
        <charset val="186"/>
        <scheme val="minor"/>
      </rPr>
      <t xml:space="preserve">
2.</t>
    </r>
    <r>
      <rPr>
        <b/>
        <sz val="12"/>
        <color rgb="FF000000"/>
        <rFont val="Calibri"/>
        <family val="2"/>
        <charset val="186"/>
        <scheme val="minor"/>
      </rPr>
      <t xml:space="preserve"> </t>
    </r>
    <r>
      <rPr>
        <b/>
        <sz val="12"/>
        <color rgb="FF000000"/>
        <rFont val="Calibri"/>
        <family val="2"/>
        <charset val="186"/>
        <scheme val="minor"/>
      </rPr>
      <t>Chief Legal Officer /Legal Officer (of the relevant sector) -</t>
    </r>
    <r>
      <rPr>
        <sz val="12"/>
        <color rgb="FF000000"/>
        <rFont val="Calibri"/>
        <family val="2"/>
        <charset val="186"/>
        <scheme val="minor"/>
      </rPr>
      <t xml:space="preserve"> provides advice on conflict of interest issues and coordinates transactions to mitigate risks.</t>
    </r>
  </si>
  <si>
    <t>1. Action completed - the Moodle course has been opened and is available to everyone (anyone can take the course). 
2. Continuous action - providing advice.</t>
  </si>
  <si>
    <t>The support process for legal services;</t>
  </si>
  <si>
    <t>Sentence 29: High academic culture and evidence-based approach to problem solving help to turn disagreements into a breeding ground for new ideas and a practical mind helps to quickly implement the solutions.</t>
  </si>
  <si>
    <t>Link to the course on preventing corruption and conflicts of interest.</t>
  </si>
  <si>
    <r>
      <rPr>
        <sz val="12"/>
        <color theme="1"/>
        <rFont val="Calibri"/>
        <family val="2"/>
        <scheme val="minor"/>
      </rPr>
      <t>1.</t>
    </r>
    <r>
      <rPr>
        <sz val="12"/>
        <color theme="1"/>
        <rFont val="Calibri"/>
        <family val="2"/>
        <scheme val="minor"/>
      </rPr>
      <t xml:space="preserve"> </t>
    </r>
    <r>
      <rPr>
        <sz val="12"/>
        <color theme="1"/>
        <rFont val="Calibri"/>
        <family val="2"/>
        <scheme val="minor"/>
      </rPr>
      <t>Risk management measures have been applied, leaving residual risk (the roles have been assigned and guidelines have been formulated in the regulations).</t>
    </r>
    <r>
      <rPr>
        <sz val="12"/>
        <color theme="1"/>
        <rFont val="Calibri"/>
        <family val="2"/>
        <scheme val="minor"/>
      </rPr>
      <t xml:space="preserve">
</t>
    </r>
    <r>
      <rPr>
        <b/>
        <sz val="12"/>
        <color rgb="FF000000"/>
        <rFont val="Calibri"/>
        <family val="2"/>
        <scheme val="minor"/>
      </rPr>
      <t>Detailed explanation:</t>
    </r>
    <r>
      <rPr>
        <sz val="12"/>
        <color rgb="FF000000"/>
        <rFont val="Calibri"/>
        <family val="2"/>
        <scheme val="minor"/>
      </rPr>
      <t xml:space="preserve"> </t>
    </r>
    <r>
      <rPr>
        <sz val="12"/>
        <color rgb="FF000000"/>
        <rFont val="Calibri"/>
        <family val="2"/>
        <scheme val="minor"/>
      </rPr>
      <t>The risk is removed from the matrix as the necessary actions have been completed or are in progress.</t>
    </r>
    <r>
      <rPr>
        <sz val="12"/>
        <color rgb="FF000000"/>
        <rFont val="Calibri"/>
        <family val="2"/>
        <scheme val="minor"/>
      </rPr>
      <t xml:space="preserve">  </t>
    </r>
  </si>
  <si>
    <t>Procedure for avoiding a conflict of interests and preventing corruption, Work Procedure Rules (link to legislation)</t>
  </si>
  <si>
    <t>Principles of avoiding a conflict of interest (intranet link)</t>
  </si>
  <si>
    <t xml:space="preserve">M2. Additional trainings, continuous informing, supplementing ”Examples of possible conflicts of interest and a code of conduct”.  </t>
  </si>
  <si>
    <r>
      <rPr>
        <b/>
        <sz val="12"/>
        <color rgb="FF000000"/>
        <rFont val="Calibri"/>
        <family val="2"/>
        <charset val="186"/>
        <scheme val="minor"/>
      </rPr>
      <t>1.</t>
    </r>
    <r>
      <rPr>
        <b/>
        <sz val="12"/>
        <color rgb="FF000000"/>
        <rFont val="Calibri"/>
        <family val="2"/>
        <charset val="186"/>
        <scheme val="minor"/>
      </rPr>
      <t xml:space="preserve"> </t>
    </r>
    <r>
      <rPr>
        <b/>
        <sz val="12"/>
        <color rgb="FF000000"/>
        <rFont val="Calibri"/>
        <family val="2"/>
        <charset val="186"/>
        <scheme val="minor"/>
      </rPr>
      <t>Chief Legal Officer /Legal Officers</t>
    </r>
    <r>
      <rPr>
        <sz val="12"/>
        <color rgb="FF000000"/>
        <rFont val="Calibri"/>
        <family val="2"/>
        <charset val="186"/>
        <scheme val="minor"/>
      </rPr>
      <t xml:space="preserve"> - advising, reminding, checking. The Legal Officers pay particular attention on mitigating conflict of interest risks in transactions. This has been formulated in the Rules on Contracts and the Procedure for Concluding Business Agreements (</t>
    </r>
    <r>
      <rPr>
        <b/>
        <sz val="12"/>
        <color rgb="FF000000"/>
        <rFont val="Calibri"/>
        <family val="2"/>
        <charset val="186"/>
        <scheme val="minor"/>
      </rPr>
      <t>see the comments in the comment box</t>
    </r>
    <r>
      <rPr>
        <sz val="12"/>
        <color rgb="FF000000"/>
        <rFont val="Calibri"/>
        <family val="2"/>
        <charset val="186"/>
        <scheme val="minor"/>
      </rPr>
      <t xml:space="preserve">) </t>
    </r>
  </si>
  <si>
    <t>Industry Cooperation Procedure (intranet link)</t>
  </si>
  <si>
    <t>Records Management Rules (link to legislation)</t>
  </si>
  <si>
    <r>
      <rPr>
        <sz val="11"/>
        <color theme="0"/>
        <rFont val="Calibri"/>
        <family val="2"/>
        <charset val="186"/>
        <scheme val="minor"/>
      </rPr>
      <t>TalTech Risk Profile Overview Table</t>
    </r>
    <r>
      <rPr>
        <sz val="16"/>
        <color theme="0"/>
        <rFont val="Calibri"/>
        <family val="2"/>
        <charset val="186"/>
        <scheme val="minor"/>
      </rPr>
      <t xml:space="preserve">
</t>
    </r>
    <r>
      <rPr>
        <sz val="12"/>
        <color theme="0"/>
        <rFont val="Calibri"/>
        <family val="2"/>
        <charset val="186"/>
        <scheme val="minor"/>
      </rPr>
      <t>(Scores + risk descriptions - for preparing a risk profile)</t>
    </r>
  </si>
  <si>
    <t>RESIDUAL RISK AND CONSOLIDATED RISK SCORES</t>
  </si>
  <si>
    <t>RISK ASSESSMENT Likelihood</t>
  </si>
  <si>
    <t>RISK ASSESSMENT Impact</t>
  </si>
  <si>
    <t>RISK ASSESSMENT Score</t>
  </si>
  <si>
    <t xml:space="preserve">1. The risk has been mitigated to a residual level. Continuous action </t>
  </si>
  <si>
    <t>Research</t>
  </si>
  <si>
    <t>1. The risk has been mitigated to a residual level.
2. Accepted residual risk.</t>
  </si>
  <si>
    <t>1. The risk has been mitigated to a residual level.; the real estate fund has been established.
2. Absence of a strategic vision of the campus has been formulated as a separate new risk (RISK 32).</t>
  </si>
  <si>
    <t>RISKIDE LIIGITUS</t>
  </si>
  <si>
    <t>PROTSESSIDE LOETELU SUVI 2024</t>
  </si>
  <si>
    <t>1. Strateegiline konkurentsivõime ja atraktiivsus;</t>
  </si>
  <si>
    <t xml:space="preserve">ÜLDJUHTIMINE </t>
  </si>
  <si>
    <t>2. Akadeemiline areng;</t>
  </si>
  <si>
    <t xml:space="preserve">Siseauditeerimine; </t>
  </si>
  <si>
    <t>3. Maine ja usaldusväärsus;</t>
  </si>
  <si>
    <t xml:space="preserve">Juhtimine ja esindamine; </t>
  </si>
  <si>
    <t>4. Toimepidevusriskid;</t>
  </si>
  <si>
    <t>Taristute koordineerimine ja juhtimine;</t>
  </si>
  <si>
    <t>5. Juhtimise ja finantsriskid;</t>
  </si>
  <si>
    <t>Personali juhtimine;</t>
  </si>
  <si>
    <t>6. Ohutus, turvalisus, sisekliima ja kriisivalmidus;</t>
  </si>
  <si>
    <t xml:space="preserve">Eetika küsimuste juhtimine; </t>
  </si>
  <si>
    <t>7. Välisriskid;</t>
  </si>
  <si>
    <t>Finantside juhtimine;</t>
  </si>
  <si>
    <t xml:space="preserve">Andmekaitse ja infoturbe juhtimine; </t>
  </si>
  <si>
    <t xml:space="preserve">Rahvusvahelise koostöö juhtimine; </t>
  </si>
  <si>
    <t xml:space="preserve">Riskide juhtimine; </t>
  </si>
  <si>
    <t xml:space="preserve">Muudatuste ja parendusvajaduste juhtimine; </t>
  </si>
  <si>
    <t xml:space="preserve">Kvaliteedijuhtimine; </t>
  </si>
  <si>
    <t xml:space="preserve">Poliitikate kujundamine; </t>
  </si>
  <si>
    <t xml:space="preserve">Strateegiline juhtimine; </t>
  </si>
  <si>
    <t>Infohalduse koordineerimine;</t>
  </si>
  <si>
    <t xml:space="preserve">Kriiside juhtimine; </t>
  </si>
  <si>
    <t xml:space="preserve">TEADUS JA ARENDUS </t>
  </si>
  <si>
    <t xml:space="preserve">Doktoriõppe korraldamine; </t>
  </si>
  <si>
    <t xml:space="preserve">Teadus- ja arendustegevus: teadusprojektid; </t>
  </si>
  <si>
    <r>
      <t xml:space="preserve">*Teadustaristu juhtimine </t>
    </r>
    <r>
      <rPr>
        <sz val="11"/>
        <color theme="8"/>
        <rFont val="Calibri"/>
        <family val="2"/>
        <charset val="186"/>
        <scheme val="minor"/>
      </rPr>
      <t>(Taristute koordineerimine alamprotsess);</t>
    </r>
  </si>
  <si>
    <r>
      <t xml:space="preserve">*Teadustegevuse strateegiline juhtimine </t>
    </r>
    <r>
      <rPr>
        <sz val="11"/>
        <color theme="8"/>
        <rFont val="Calibri"/>
        <family val="2"/>
        <charset val="186"/>
        <scheme val="minor"/>
      </rPr>
      <t>(Strateegiline juhtimine alamprotsess);</t>
    </r>
  </si>
  <si>
    <t xml:space="preserve">Raamatukogu teenuse osutamine; </t>
  </si>
  <si>
    <t xml:space="preserve">Muuseumi teenuse osutamine; </t>
  </si>
  <si>
    <t xml:space="preserve">Kirjastuse teenuse osutamine; </t>
  </si>
  <si>
    <t xml:space="preserve">ÕPPIMINE JA ÕPETAMINE </t>
  </si>
  <si>
    <t xml:space="preserve">Tasemeõppe korraldamine; </t>
  </si>
  <si>
    <r>
      <t>*Õppetaristu juhtimine (</t>
    </r>
    <r>
      <rPr>
        <sz val="11"/>
        <color theme="4"/>
        <rFont val="Calibri"/>
        <family val="2"/>
        <charset val="186"/>
        <scheme val="minor"/>
      </rPr>
      <t>Taristute juhtimise alamprotsessis</t>
    </r>
    <r>
      <rPr>
        <sz val="11"/>
        <rFont val="Calibri"/>
        <family val="2"/>
        <scheme val="minor"/>
      </rPr>
      <t>);</t>
    </r>
  </si>
  <si>
    <r>
      <t>*Õppetegevuse strateegiline juhtimine</t>
    </r>
    <r>
      <rPr>
        <sz val="11"/>
        <color theme="8"/>
        <rFont val="Calibri"/>
        <family val="2"/>
        <charset val="186"/>
        <scheme val="minor"/>
      </rPr>
      <t xml:space="preserve"> (Strateegiline juhtimine alamprotsess)</t>
    </r>
    <r>
      <rPr>
        <sz val="11"/>
        <color theme="1"/>
        <rFont val="Calibri"/>
        <family val="2"/>
        <charset val="186"/>
        <scheme val="minor"/>
      </rPr>
      <t>;</t>
    </r>
  </si>
  <si>
    <t>Üliõpilaskonna juhtimine;</t>
  </si>
  <si>
    <t>Vilistlassuhete koordineerimine;</t>
  </si>
  <si>
    <t>Arengufondi stipendiumite välja andmise ja annetuste vastuvõtmise koordineerimine;</t>
  </si>
  <si>
    <t>Ülikooli sporditegevuste koordineerimine;</t>
  </si>
  <si>
    <t xml:space="preserve">Täiendusõppe teenuse osutamine; </t>
  </si>
  <si>
    <t xml:space="preserve">Tehnoloogiakooli teenuse osutamine; </t>
  </si>
  <si>
    <t>Eksami- ja olümpiaadikooli teenuse osutamine;</t>
  </si>
  <si>
    <t xml:space="preserve">Avatud õppe teenuse osutamine; </t>
  </si>
  <si>
    <t xml:space="preserve">ETTEVÕTLIK ÜLIKOOL </t>
  </si>
  <si>
    <t>Ettevõtluskoostöö projektide juhtimine;</t>
  </si>
  <si>
    <t>Intellektuaalomand ja kommertsialiseerimine;</t>
  </si>
  <si>
    <t xml:space="preserve">Ettevõtluslepingute sõlmimine ja tugiteenuste osutamine; </t>
  </si>
  <si>
    <t xml:space="preserve">TUGITEENUSED </t>
  </si>
  <si>
    <t xml:space="preserve">Asjaajamine ja dokumendihaldus; </t>
  </si>
  <si>
    <t xml:space="preserve">Kinnisvara, hoonete ja rajatiste haldus ning arendus; </t>
  </si>
  <si>
    <t>Kinnisvara ja linnaku juhtimine;</t>
  </si>
  <si>
    <t xml:space="preserve">Turvateenus ja vara säilitamine; </t>
  </si>
  <si>
    <t xml:space="preserve">Hangete korraldamine; </t>
  </si>
  <si>
    <t xml:space="preserve">Raamatupidamine; </t>
  </si>
  <si>
    <t>IT juhtimine;</t>
  </si>
  <si>
    <t>Õigusteenuste tugiprotsess;</t>
  </si>
  <si>
    <t xml:space="preserve">Turundus ja kommunikatsiooni juhtimine ja tugiteenused;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</si>
</sst>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25]dd\.\ mmmm\ yyyy&quot;. a.&quot;;@"/>
    <numFmt numFmtId="165" formatCode="d\.mm\.yyyy;@"/>
  </numFmts>
  <fonts count="77"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u/>
      <sz val="11"/>
      <color theme="10"/>
      <name val="Calibri"/>
      <family val="2"/>
      <scheme val="minor"/>
    </font>
    <font>
      <sz val="12"/>
      <color theme="1"/>
      <name val="Calibri"/>
      <family val="2"/>
      <scheme val="minor"/>
    </font>
    <font>
      <sz val="10"/>
      <name val="Arial"/>
      <family val="2"/>
    </font>
    <font>
      <b/>
      <sz val="12"/>
      <name val="Verdana"/>
      <family val="2"/>
    </font>
    <font>
      <sz val="12"/>
      <color theme="1"/>
      <name val="Verdana"/>
      <family val="2"/>
    </font>
    <font>
      <sz val="12"/>
      <color theme="1"/>
      <name val="Calibri"/>
      <family val="2"/>
      <charset val="186"/>
      <scheme val="minor"/>
    </font>
    <font>
      <sz val="11"/>
      <name val="Calibri"/>
      <family val="2"/>
      <charset val="186"/>
      <scheme val="minor"/>
    </font>
    <font>
      <sz val="12"/>
      <name val="Calibri"/>
      <family val="2"/>
      <charset val="186"/>
      <scheme val="minor"/>
    </font>
    <font>
      <sz val="11"/>
      <color rgb="FF3F3F76"/>
      <name val="Calibri"/>
      <family val="2"/>
      <charset val="186"/>
      <scheme val="minor"/>
    </font>
    <font>
      <b/>
      <sz val="11"/>
      <color rgb="FFFA7D00"/>
      <name val="Calibri"/>
      <family val="2"/>
      <charset val="186"/>
      <scheme val="minor"/>
    </font>
    <font>
      <b/>
      <sz val="12"/>
      <name val="Calibri"/>
      <family val="2"/>
      <charset val="186"/>
      <scheme val="minor"/>
    </font>
    <font>
      <b/>
      <sz val="12"/>
      <color theme="1"/>
      <name val="Calibri"/>
      <family val="2"/>
      <charset val="186"/>
      <scheme val="minor"/>
    </font>
    <font>
      <sz val="11"/>
      <color rgb="FFFF0000"/>
      <name val="Calibri"/>
      <family val="2"/>
      <scheme val="minor"/>
    </font>
    <font>
      <sz val="12"/>
      <color rgb="FFFF0000"/>
      <name val="Calibri"/>
      <family val="2"/>
      <charset val="186"/>
      <scheme val="minor"/>
    </font>
    <font>
      <sz val="8"/>
      <name val="Calibri"/>
      <family val="2"/>
      <scheme val="minor"/>
    </font>
    <font>
      <sz val="12"/>
      <name val="Calibri"/>
      <family val="2"/>
      <scheme val="minor"/>
    </font>
    <font>
      <sz val="12"/>
      <color theme="5"/>
      <name val="Calibri"/>
      <family val="2"/>
      <charset val="186"/>
      <scheme val="minor"/>
    </font>
    <font>
      <sz val="12"/>
      <color rgb="FF000000"/>
      <name val="Calibri"/>
      <family val="2"/>
      <charset val="186"/>
      <scheme val="minor"/>
    </font>
    <font>
      <u/>
      <sz val="12"/>
      <name val="Calibri"/>
      <family val="2"/>
      <scheme val="minor"/>
    </font>
    <font>
      <b/>
      <sz val="12"/>
      <name val="Calibri"/>
      <family val="2"/>
      <scheme val="minor"/>
    </font>
    <font>
      <b/>
      <sz val="12"/>
      <color theme="1"/>
      <name val="Calibri"/>
      <family val="2"/>
      <scheme val="minor"/>
    </font>
    <font>
      <sz val="12"/>
      <color rgb="FFFF0000"/>
      <name val="Calibri"/>
      <family val="2"/>
      <scheme val="minor"/>
    </font>
    <font>
      <sz val="11"/>
      <name val="Calibri"/>
      <family val="2"/>
      <scheme val="minor"/>
    </font>
    <font>
      <b/>
      <sz val="12"/>
      <color rgb="FFFF0000"/>
      <name val="Calibri"/>
      <family val="2"/>
      <scheme val="minor"/>
    </font>
    <font>
      <sz val="11"/>
      <color theme="8"/>
      <name val="Calibri"/>
      <family val="2"/>
      <scheme val="minor"/>
    </font>
    <font>
      <sz val="12"/>
      <name val="Calibri"/>
      <family val="2"/>
    </font>
    <font>
      <strike/>
      <sz val="12"/>
      <color rgb="FFFF0000"/>
      <name val="Calibri"/>
      <family val="2"/>
      <scheme val="minor"/>
    </font>
    <font>
      <b/>
      <sz val="11"/>
      <color theme="9"/>
      <name val="Calibri"/>
      <family val="2"/>
      <charset val="186"/>
      <scheme val="minor"/>
    </font>
    <font>
      <b/>
      <sz val="12"/>
      <color rgb="FF000000"/>
      <name val="Calibri"/>
      <family val="2"/>
      <charset val="186"/>
      <scheme val="minor"/>
    </font>
    <font>
      <sz val="12"/>
      <color rgb="FF000000"/>
      <name val="Calibri"/>
      <family val="2"/>
      <scheme val="minor"/>
    </font>
    <font>
      <b/>
      <u/>
      <sz val="12"/>
      <name val="Calibri"/>
      <family val="2"/>
      <scheme val="minor"/>
    </font>
    <font>
      <b/>
      <sz val="12"/>
      <color rgb="FF000000"/>
      <name val="Calibri"/>
      <family val="2"/>
      <scheme val="minor"/>
    </font>
    <font>
      <sz val="12"/>
      <color rgb="FF000000"/>
      <name val="Calibri"/>
      <family val="2"/>
    </font>
    <font>
      <b/>
      <u/>
      <sz val="12"/>
      <name val="Calibri"/>
      <family val="2"/>
      <charset val="186"/>
      <scheme val="minor"/>
    </font>
    <font>
      <i/>
      <sz val="12"/>
      <color rgb="FF000000"/>
      <name val="Calibri"/>
      <family val="2"/>
    </font>
    <font>
      <sz val="12"/>
      <name val="Calibri"/>
      <family val="2"/>
      <charset val="186"/>
    </font>
    <font>
      <b/>
      <sz val="16"/>
      <name val="Verdana"/>
      <family val="2"/>
      <charset val="186"/>
    </font>
    <font>
      <b/>
      <sz val="14"/>
      <name val="Verdana"/>
      <family val="2"/>
      <charset val="186"/>
    </font>
    <font>
      <b/>
      <sz val="12"/>
      <color rgb="FF000000"/>
      <name val="Verdana"/>
      <family val="2"/>
      <charset val="186"/>
    </font>
    <font>
      <b/>
      <sz val="12"/>
      <color rgb="FFFFFFFF"/>
      <name val="Verdana"/>
      <family val="2"/>
      <charset val="186"/>
    </font>
    <font>
      <sz val="12"/>
      <color rgb="FFFFFFFF"/>
      <name val="Verdana"/>
      <family val="2"/>
      <charset val="186"/>
    </font>
    <font>
      <b/>
      <sz val="12"/>
      <name val="Verdana"/>
      <family val="2"/>
      <charset val="186"/>
    </font>
    <font>
      <sz val="12"/>
      <name val="Verdana"/>
      <family val="2"/>
      <charset val="186"/>
    </font>
    <font>
      <sz val="12"/>
      <color rgb="FF000000"/>
      <name val="Verdana"/>
      <family val="2"/>
      <charset val="186"/>
    </font>
    <font>
      <b/>
      <sz val="12"/>
      <color rgb="FFFF0000"/>
      <name val="Verdana"/>
      <family val="2"/>
    </font>
    <font>
      <sz val="11"/>
      <color rgb="FF000000"/>
      <name val="Calibri"/>
      <family val="2"/>
      <charset val="186"/>
      <scheme val="minor"/>
    </font>
    <font>
      <b/>
      <sz val="12"/>
      <color rgb="FF000000"/>
      <name val="Verdana"/>
      <family val="2"/>
    </font>
    <font>
      <b/>
      <sz val="12"/>
      <color theme="0"/>
      <name val="Calibri"/>
      <family val="2"/>
      <scheme val="minor"/>
    </font>
    <font>
      <b/>
      <sz val="12"/>
      <color theme="0"/>
      <name val="Calibri"/>
      <family val="2"/>
      <charset val="186"/>
      <scheme val="minor"/>
    </font>
    <font>
      <sz val="12"/>
      <color theme="0"/>
      <name val="Calibri"/>
      <family val="2"/>
      <charset val="186"/>
      <scheme val="minor"/>
    </font>
    <font>
      <b/>
      <u/>
      <sz val="12"/>
      <color rgb="FFFF0000"/>
      <name val="Calibri"/>
      <family val="2"/>
      <scheme val="minor"/>
    </font>
    <font>
      <b/>
      <sz val="16"/>
      <color theme="1"/>
      <name val="Calibri"/>
      <family val="2"/>
      <charset val="186"/>
      <scheme val="minor"/>
    </font>
    <font>
      <b/>
      <sz val="11"/>
      <name val="Calibri"/>
      <family val="2"/>
      <scheme val="minor"/>
    </font>
    <font>
      <sz val="11"/>
      <color theme="8"/>
      <name val="Calibri"/>
      <family val="2"/>
      <charset val="186"/>
      <scheme val="minor"/>
    </font>
    <font>
      <sz val="11"/>
      <name val="Calibri"/>
      <family val="2"/>
      <charset val="1"/>
      <scheme val="minor"/>
    </font>
    <font>
      <b/>
      <sz val="14"/>
      <color theme="0"/>
      <name val="Calibri"/>
      <family val="2"/>
      <scheme val="minor"/>
    </font>
    <font>
      <b/>
      <i/>
      <u/>
      <sz val="12"/>
      <name val="Calibri"/>
      <family val="2"/>
      <charset val="186"/>
      <scheme val="minor"/>
    </font>
    <font>
      <b/>
      <sz val="12"/>
      <color rgb="FF0D0D0D"/>
      <name val="Calibri"/>
      <family val="2"/>
      <charset val="186"/>
      <scheme val="minor"/>
    </font>
    <font>
      <sz val="12"/>
      <color rgb="FF0D0D0D"/>
      <name val="Calibri"/>
      <family val="2"/>
      <charset val="186"/>
      <scheme val="minor"/>
    </font>
    <font>
      <b/>
      <sz val="16"/>
      <color theme="0"/>
      <name val="Calibri"/>
      <family val="2"/>
      <scheme val="minor"/>
    </font>
    <font>
      <b/>
      <sz val="16"/>
      <name val="Calibri"/>
      <family val="2"/>
      <scheme val="minor"/>
    </font>
    <font>
      <u/>
      <sz val="12"/>
      <color rgb="FF000000"/>
      <name val="Calibri"/>
      <family val="2"/>
      <scheme val="minor"/>
    </font>
    <font>
      <u/>
      <sz val="11"/>
      <color rgb="FF000000"/>
      <name val="Calibri"/>
      <family val="2"/>
      <scheme val="minor"/>
    </font>
    <font>
      <sz val="12"/>
      <color rgb="FF000000"/>
      <name val="Calibri"/>
      <family val="2"/>
      <charset val="186"/>
    </font>
    <font>
      <sz val="11"/>
      <color theme="4"/>
      <name val="Calibri"/>
      <family val="2"/>
      <charset val="186"/>
      <scheme val="minor"/>
    </font>
    <font>
      <b/>
      <sz val="11"/>
      <color theme="1"/>
      <name val="Calibri"/>
      <family val="2"/>
      <scheme val="minor"/>
    </font>
    <font>
      <b/>
      <u/>
      <sz val="12"/>
      <color rgb="FF000000"/>
      <name val="Calibri"/>
      <family val="2"/>
      <charset val="186"/>
      <scheme val="minor"/>
    </font>
    <font>
      <b/>
      <u/>
      <sz val="12"/>
      <color rgb="FF000000"/>
      <name val="Calibri"/>
      <family val="2"/>
    </font>
    <font>
      <sz val="12"/>
      <color theme="1"/>
      <name val="Calibri"/>
      <family val="2"/>
    </font>
    <font>
      <b/>
      <u/>
      <sz val="12"/>
      <color rgb="FF000000"/>
      <name val="Calibri"/>
      <family val="2"/>
      <scheme val="minor"/>
    </font>
    <font>
      <sz val="12"/>
      <color theme="8"/>
      <name val="Calibri"/>
      <family val="2"/>
      <scheme val="minor"/>
    </font>
    <font>
      <sz val="11"/>
      <color theme="0"/>
      <name val="Calibri"/>
      <family val="2"/>
      <charset val="186"/>
      <scheme val="minor"/>
    </font>
    <font>
      <sz val="16"/>
      <color theme="0"/>
      <name val="Calibri"/>
      <family val="2"/>
      <charset val="186"/>
      <scheme val="minor"/>
    </font>
  </fonts>
  <fills count="14">
    <fill>
      <patternFill patternType="none"/>
    </fill>
    <fill>
      <patternFill patternType="gray125"/>
    </fill>
    <fill>
      <patternFill patternType="solid">
        <fgColor rgb="FFFFCC99"/>
      </patternFill>
    </fill>
    <fill>
      <patternFill patternType="solid">
        <fgColor rgb="FFF2F2F2"/>
      </patternFill>
    </fill>
    <fill>
      <patternFill patternType="solid">
        <fgColor rgb="FFFFFFFF"/>
        <bgColor indexed="64"/>
      </patternFill>
    </fill>
    <fill>
      <patternFill patternType="solid">
        <fgColor theme="7" tint="0.79998168889431442"/>
        <bgColor indexed="64"/>
      </patternFill>
    </fill>
    <fill>
      <patternFill patternType="solid">
        <fgColor rgb="FFE2CFF1"/>
        <bgColor indexed="64"/>
      </patternFill>
    </fill>
    <fill>
      <patternFill patternType="solid">
        <fgColor theme="5" tint="0.59999389629810485"/>
        <bgColor indexed="64"/>
      </patternFill>
    </fill>
    <fill>
      <patternFill patternType="solid">
        <fgColor rgb="FFDBDBDB"/>
        <bgColor rgb="FF000000"/>
      </patternFill>
    </fill>
    <fill>
      <patternFill patternType="solid">
        <fgColor rgb="FFE4067E"/>
        <bgColor rgb="FF000000"/>
      </patternFill>
    </fill>
    <fill>
      <patternFill patternType="solid">
        <fgColor rgb="FFEDEDF2"/>
        <bgColor rgb="FF000000"/>
      </patternFill>
    </fill>
    <fill>
      <patternFill patternType="solid">
        <fgColor rgb="FF272048"/>
        <bgColor indexed="64"/>
      </patternFill>
    </fill>
    <fill>
      <patternFill patternType="solid">
        <fgColor theme="7"/>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s>
  <cellStyleXfs count="6">
    <xf numFmtId="0" fontId="0" fillId="0" borderId="0"/>
    <xf numFmtId="0" fontId="4" fillId="0" borderId="0" applyNumberFormat="0" applyFill="0" applyBorder="0" applyAlignment="0" applyProtection="0"/>
    <xf numFmtId="0" fontId="6" fillId="0" borderId="0"/>
    <xf numFmtId="0" fontId="12" fillId="2" borderId="2" applyNumberFormat="0" applyAlignment="0" applyProtection="0"/>
    <xf numFmtId="0" fontId="13" fillId="3" borderId="2" applyNumberFormat="0" applyAlignment="0" applyProtection="0"/>
    <xf numFmtId="0" fontId="5" fillId="0" borderId="0"/>
  </cellStyleXfs>
  <cellXfs count="252">
    <xf numFmtId="0" fontId="0" fillId="0" borderId="0" xfId="0"/>
    <xf numFmtId="0" fontId="8" fillId="0" borderId="0" xfId="0" applyFont="1"/>
    <xf numFmtId="0" fontId="3" fillId="0" borderId="0" xfId="0" applyFont="1"/>
    <xf numFmtId="0" fontId="10" fillId="0" borderId="0" xfId="0" applyFont="1"/>
    <xf numFmtId="0" fontId="16" fillId="0" borderId="0" xfId="0" applyFont="1" applyAlignment="1">
      <alignment wrapText="1"/>
    </xf>
    <xf numFmtId="0" fontId="16" fillId="0" borderId="0" xfId="0" applyFont="1"/>
    <xf numFmtId="0" fontId="19" fillId="0" borderId="1" xfId="0" applyFont="1" applyBorder="1" applyAlignment="1">
      <alignment horizontal="center" vertical="center" wrapText="1"/>
    </xf>
    <xf numFmtId="0" fontId="5" fillId="0" borderId="1" xfId="0" applyFont="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vertical="center" wrapText="1"/>
    </xf>
    <xf numFmtId="0" fontId="9" fillId="0" borderId="0" xfId="0" applyFont="1"/>
    <xf numFmtId="0" fontId="20" fillId="0" borderId="0" xfId="0" applyFont="1" applyAlignment="1">
      <alignment wrapText="1"/>
    </xf>
    <xf numFmtId="0" fontId="20" fillId="0" borderId="0" xfId="0" applyFont="1"/>
    <xf numFmtId="0" fontId="17" fillId="0" borderId="0" xfId="0" applyFont="1"/>
    <xf numFmtId="0" fontId="2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xf>
    <xf numFmtId="0" fontId="19" fillId="0" borderId="5" xfId="1" applyFont="1" applyFill="1" applyBorder="1" applyAlignment="1">
      <alignment horizontal="center" vertical="center" wrapText="1"/>
    </xf>
    <xf numFmtId="0" fontId="0" fillId="4" borderId="0" xfId="0" applyFill="1"/>
    <xf numFmtId="0" fontId="19" fillId="0" borderId="0" xfId="1" applyFont="1" applyFill="1" applyBorder="1" applyAlignment="1">
      <alignment horizontal="center" vertical="center" wrapText="1"/>
    </xf>
    <xf numFmtId="0" fontId="19" fillId="0" borderId="1" xfId="1" applyFont="1" applyFill="1" applyBorder="1" applyAlignment="1">
      <alignment horizontal="center" vertical="center" wrapText="1"/>
    </xf>
    <xf numFmtId="1" fontId="15" fillId="0" borderId="1" xfId="0" applyNumberFormat="1" applyFont="1" applyBorder="1" applyAlignment="1">
      <alignment horizontal="center" vertical="center"/>
    </xf>
    <xf numFmtId="1" fontId="19" fillId="0" borderId="1" xfId="0" applyNumberFormat="1" applyFont="1" applyBorder="1" applyAlignment="1">
      <alignment horizontal="center" vertical="center" wrapText="1"/>
    </xf>
    <xf numFmtId="0" fontId="22" fillId="0" borderId="0" xfId="1" applyFont="1" applyBorder="1" applyAlignment="1">
      <alignment vertical="center" wrapText="1"/>
    </xf>
    <xf numFmtId="1" fontId="9" fillId="0" borderId="1" xfId="0" applyNumberFormat="1" applyFont="1" applyBorder="1" applyAlignment="1">
      <alignment horizontal="center" vertical="center" wrapText="1"/>
    </xf>
    <xf numFmtId="1" fontId="5" fillId="6" borderId="1" xfId="0" applyNumberFormat="1" applyFont="1" applyFill="1" applyBorder="1" applyAlignment="1">
      <alignment horizontal="center" vertical="center" wrapText="1"/>
    </xf>
    <xf numFmtId="0" fontId="25" fillId="0" borderId="1" xfId="0" applyFont="1" applyBorder="1" applyAlignment="1">
      <alignment vertical="center" wrapText="1"/>
    </xf>
    <xf numFmtId="0" fontId="5" fillId="0" borderId="1" xfId="0" applyFont="1" applyBorder="1"/>
    <xf numFmtId="0" fontId="5" fillId="0" borderId="5" xfId="0" applyFont="1" applyBorder="1" applyAlignment="1">
      <alignment horizontal="center" vertical="center" wrapText="1"/>
    </xf>
    <xf numFmtId="0" fontId="19" fillId="0" borderId="1" xfId="0" applyFont="1" applyBorder="1" applyAlignment="1">
      <alignment vertical="center" wrapText="1"/>
    </xf>
    <xf numFmtId="0" fontId="19" fillId="0" borderId="7" xfId="0" applyFont="1" applyBorder="1" applyAlignment="1">
      <alignment horizontal="center" vertical="center" wrapText="1"/>
    </xf>
    <xf numFmtId="0" fontId="31" fillId="0" borderId="0" xfId="0" applyFont="1"/>
    <xf numFmtId="0" fontId="1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0" fillId="0" borderId="1" xfId="0" applyFont="1" applyBorder="1" applyAlignment="1">
      <alignment vertical="center" wrapText="1"/>
    </xf>
    <xf numFmtId="0" fontId="3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4" fillId="0" borderId="1" xfId="0" applyFont="1" applyBorder="1" applyAlignment="1">
      <alignment horizontal="center" vertical="center"/>
    </xf>
    <xf numFmtId="0" fontId="19" fillId="0" borderId="1" xfId="1" applyFont="1" applyBorder="1" applyAlignment="1">
      <alignment horizontal="center" vertical="center" wrapText="1"/>
    </xf>
    <xf numFmtId="0" fontId="23" fillId="0" borderId="7" xfId="0" applyFont="1" applyBorder="1" applyAlignment="1">
      <alignment horizontal="center" vertical="center" wrapText="1"/>
    </xf>
    <xf numFmtId="0" fontId="19" fillId="0" borderId="10" xfId="1" applyFont="1" applyFill="1" applyBorder="1" applyAlignment="1">
      <alignment horizontal="center" vertical="center" wrapText="1"/>
    </xf>
    <xf numFmtId="0" fontId="14" fillId="7" borderId="1" xfId="0" applyFont="1" applyFill="1" applyBorder="1" applyAlignment="1" applyProtection="1">
      <alignment horizontal="center" vertical="center" wrapText="1"/>
      <protection locked="0"/>
    </xf>
    <xf numFmtId="0" fontId="14" fillId="7" borderId="7" xfId="0" applyFont="1" applyFill="1" applyBorder="1" applyAlignment="1" applyProtection="1">
      <alignment horizontal="center" vertical="center" wrapText="1"/>
      <protection locked="0"/>
    </xf>
    <xf numFmtId="0" fontId="11" fillId="7" borderId="1" xfId="0" applyFont="1" applyFill="1" applyBorder="1" applyAlignment="1" applyProtection="1">
      <alignment horizontal="center" vertical="center" wrapText="1"/>
      <protection locked="0"/>
    </xf>
    <xf numFmtId="0" fontId="23" fillId="7" borderId="1" xfId="0" applyFont="1" applyFill="1" applyBorder="1" applyAlignment="1" applyProtection="1">
      <alignment horizontal="center" vertical="center" wrapText="1"/>
      <protection locked="0"/>
    </xf>
    <xf numFmtId="0" fontId="23" fillId="7" borderId="7" xfId="0" applyFont="1" applyFill="1" applyBorder="1" applyAlignment="1" applyProtection="1">
      <alignment horizontal="center" vertical="center" wrapText="1"/>
      <protection locked="0"/>
    </xf>
    <xf numFmtId="0" fontId="23" fillId="7" borderId="8" xfId="0" applyFont="1" applyFill="1" applyBorder="1" applyAlignment="1" applyProtection="1">
      <alignment horizontal="center" vertical="center" wrapText="1"/>
      <protection locked="0"/>
    </xf>
    <xf numFmtId="0" fontId="19" fillId="7" borderId="5" xfId="0" applyFont="1" applyFill="1" applyBorder="1" applyAlignment="1" applyProtection="1">
      <alignment horizontal="center" vertical="center" wrapText="1"/>
      <protection locked="0"/>
    </xf>
    <xf numFmtId="0" fontId="19" fillId="7" borderId="1" xfId="0" applyFont="1" applyFill="1" applyBorder="1" applyAlignment="1" applyProtection="1">
      <alignment horizontal="center" vertical="center" wrapText="1"/>
      <protection locked="0"/>
    </xf>
    <xf numFmtId="0" fontId="37" fillId="0" borderId="7" xfId="1" applyFont="1" applyFill="1" applyBorder="1" applyAlignment="1">
      <alignment horizontal="center" vertical="center" wrapText="1"/>
    </xf>
    <xf numFmtId="0" fontId="22" fillId="0" borderId="1" xfId="1" applyFont="1" applyBorder="1" applyAlignment="1">
      <alignment vertical="center" wrapText="1"/>
    </xf>
    <xf numFmtId="0" fontId="23" fillId="0" borderId="1" xfId="0" applyFont="1" applyBorder="1" applyAlignment="1">
      <alignment horizontal="center" vertical="center"/>
    </xf>
    <xf numFmtId="0" fontId="32" fillId="0" borderId="1" xfId="0" applyFont="1" applyBorder="1" applyAlignment="1">
      <alignment horizontal="center" vertical="center" wrapText="1"/>
    </xf>
    <xf numFmtId="0" fontId="28" fillId="0" borderId="0" xfId="0" applyFont="1"/>
    <xf numFmtId="1" fontId="5" fillId="5" borderId="1" xfId="0" applyNumberFormat="1" applyFont="1" applyFill="1" applyBorder="1" applyAlignment="1">
      <alignment horizontal="center" vertical="center" wrapText="1"/>
    </xf>
    <xf numFmtId="1" fontId="15" fillId="6"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22" fillId="0" borderId="5" xfId="1" applyFont="1" applyFill="1" applyBorder="1" applyAlignment="1">
      <alignment horizontal="center" vertical="center"/>
    </xf>
    <xf numFmtId="0" fontId="19" fillId="7" borderId="7" xfId="0" applyFont="1" applyFill="1" applyBorder="1" applyAlignment="1" applyProtection="1">
      <alignment horizontal="center" vertical="center" wrapText="1"/>
      <protection locked="0"/>
    </xf>
    <xf numFmtId="0" fontId="40" fillId="0" borderId="0" xfId="2" applyFont="1"/>
    <xf numFmtId="0" fontId="41" fillId="0" borderId="0" xfId="2" applyFont="1"/>
    <xf numFmtId="0" fontId="7" fillId="0" borderId="0" xfId="0" applyFont="1" applyAlignment="1">
      <alignment vertical="center"/>
    </xf>
    <xf numFmtId="0" fontId="7" fillId="0" borderId="0" xfId="0" applyFont="1" applyAlignment="1">
      <alignment vertical="center" wrapText="1"/>
    </xf>
    <xf numFmtId="0" fontId="7" fillId="8" borderId="1" xfId="0" applyFont="1" applyFill="1" applyBorder="1" applyAlignment="1">
      <alignment horizontal="center" vertical="center" wrapText="1"/>
    </xf>
    <xf numFmtId="0" fontId="42" fillId="9" borderId="1" xfId="0" applyFont="1" applyFill="1" applyBorder="1"/>
    <xf numFmtId="0" fontId="43" fillId="9" borderId="1" xfId="0" applyFont="1" applyFill="1" applyBorder="1" applyAlignment="1">
      <alignment horizontal="center" vertical="center" wrapText="1"/>
    </xf>
    <xf numFmtId="0" fontId="45" fillId="0" borderId="1" xfId="0" applyFont="1" applyBorder="1" applyAlignment="1">
      <alignment horizontal="left" vertical="center" wrapText="1"/>
    </xf>
    <xf numFmtId="0" fontId="46" fillId="0" borderId="1" xfId="0" applyFont="1" applyBorder="1" applyAlignment="1">
      <alignment horizontal="left" vertical="center" wrapText="1"/>
    </xf>
    <xf numFmtId="0" fontId="42" fillId="10" borderId="1" xfId="0" applyFont="1" applyFill="1" applyBorder="1" applyAlignment="1">
      <alignment horizontal="center" vertical="center"/>
    </xf>
    <xf numFmtId="0" fontId="47" fillId="10" borderId="1" xfId="0" applyFont="1" applyFill="1" applyBorder="1" applyAlignment="1">
      <alignment horizontal="center" vertical="center" wrapText="1"/>
    </xf>
    <xf numFmtId="0" fontId="42" fillId="0" borderId="1" xfId="0" applyFont="1" applyBorder="1" applyAlignment="1">
      <alignment horizontal="center" vertical="center"/>
    </xf>
    <xf numFmtId="0" fontId="47" fillId="0" borderId="1" xfId="0" applyFont="1" applyBorder="1" applyAlignment="1">
      <alignment horizontal="center" vertical="center" wrapText="1"/>
    </xf>
    <xf numFmtId="0" fontId="48" fillId="0" borderId="0" xfId="0" applyFont="1"/>
    <xf numFmtId="0" fontId="49" fillId="0" borderId="0" xfId="0" applyFont="1"/>
    <xf numFmtId="0" fontId="50" fillId="8" borderId="3" xfId="0" applyFont="1" applyFill="1" applyBorder="1" applyAlignment="1">
      <alignment horizontal="center" vertical="center" wrapText="1"/>
    </xf>
    <xf numFmtId="0" fontId="50" fillId="8" borderId="1" xfId="0" applyFont="1" applyFill="1" applyBorder="1" applyAlignment="1">
      <alignment horizontal="center" vertical="center" wrapText="1"/>
    </xf>
    <xf numFmtId="0" fontId="50" fillId="0" borderId="7" xfId="0" applyFont="1" applyBorder="1" applyAlignment="1">
      <alignment horizontal="left" vertical="center" wrapText="1"/>
    </xf>
    <xf numFmtId="0" fontId="46" fillId="0" borderId="7" xfId="0" applyFont="1" applyBorder="1" applyAlignment="1">
      <alignment horizontal="left" vertical="center" wrapText="1"/>
    </xf>
    <xf numFmtId="0" fontId="47" fillId="0" borderId="7" xfId="0" applyFont="1" applyBorder="1" applyAlignment="1">
      <alignment horizontal="left" vertical="center" wrapText="1"/>
    </xf>
    <xf numFmtId="0" fontId="50" fillId="0" borderId="1" xfId="0" applyFont="1" applyBorder="1" applyAlignment="1">
      <alignment horizontal="left" vertical="center" wrapText="1"/>
    </xf>
    <xf numFmtId="0" fontId="47" fillId="0" borderId="1" xfId="0" applyFont="1" applyBorder="1" applyAlignment="1">
      <alignment horizontal="left" vertical="center" wrapText="1"/>
    </xf>
    <xf numFmtId="0" fontId="22" fillId="0" borderId="1" xfId="1" applyFont="1" applyFill="1" applyBorder="1" applyAlignment="1">
      <alignment horizontal="center" vertical="center"/>
    </xf>
    <xf numFmtId="16" fontId="22" fillId="0" borderId="1" xfId="1" applyNumberFormat="1" applyFont="1" applyFill="1" applyBorder="1" applyAlignment="1">
      <alignment horizontal="center" vertical="center"/>
    </xf>
    <xf numFmtId="0" fontId="51" fillId="11" borderId="1" xfId="0" applyFont="1" applyFill="1" applyBorder="1" applyAlignment="1">
      <alignment horizontal="center" vertical="center"/>
    </xf>
    <xf numFmtId="0" fontId="51" fillId="11" borderId="5" xfId="0" applyFont="1" applyFill="1" applyBorder="1" applyAlignment="1">
      <alignment horizontal="center" vertical="center" wrapText="1"/>
    </xf>
    <xf numFmtId="0" fontId="51" fillId="11" borderId="1" xfId="0" applyFont="1" applyFill="1" applyBorder="1" applyAlignment="1">
      <alignment horizontal="center" vertical="center" wrapText="1"/>
    </xf>
    <xf numFmtId="0" fontId="51" fillId="11" borderId="1" xfId="0" applyFont="1" applyFill="1" applyBorder="1" applyAlignment="1" applyProtection="1">
      <alignment horizontal="center" vertical="center" wrapText="1"/>
      <protection locked="0"/>
    </xf>
    <xf numFmtId="0" fontId="37" fillId="0" borderId="0" xfId="1" applyFont="1" applyFill="1" applyAlignment="1">
      <alignment vertical="center"/>
    </xf>
    <xf numFmtId="0" fontId="54" fillId="0" borderId="0" xfId="1" applyFont="1" applyFill="1" applyAlignment="1">
      <alignment horizontal="left" vertical="center"/>
    </xf>
    <xf numFmtId="0" fontId="19" fillId="0" borderId="0" xfId="0" applyFont="1" applyAlignment="1">
      <alignment vertical="center"/>
    </xf>
    <xf numFmtId="0" fontId="5" fillId="0" borderId="0" xfId="0" applyFont="1" applyAlignment="1">
      <alignment horizontal="left" vertical="center"/>
    </xf>
    <xf numFmtId="0" fontId="11" fillId="0" borderId="0" xfId="0" applyFont="1" applyAlignment="1">
      <alignment vertical="center"/>
    </xf>
    <xf numFmtId="0" fontId="51" fillId="12" borderId="1" xfId="0" applyFont="1" applyFill="1" applyBorder="1" applyAlignment="1" applyProtection="1">
      <alignment horizontal="center" vertical="center" wrapText="1"/>
      <protection locked="0"/>
    </xf>
    <xf numFmtId="0" fontId="55" fillId="0" borderId="0" xfId="0" applyFont="1"/>
    <xf numFmtId="0" fontId="56" fillId="0" borderId="0" xfId="0" applyFont="1"/>
    <xf numFmtId="0" fontId="26" fillId="0" borderId="0" xfId="0" applyFont="1"/>
    <xf numFmtId="0" fontId="58" fillId="0" borderId="0" xfId="0" applyFont="1" applyAlignment="1">
      <alignment horizontal="left" vertical="center"/>
    </xf>
    <xf numFmtId="0" fontId="0" fillId="0" borderId="0" xfId="0" applyAlignment="1">
      <alignment wrapText="1"/>
    </xf>
    <xf numFmtId="164" fontId="19" fillId="0" borderId="1" xfId="0" applyNumberFormat="1" applyFont="1" applyBorder="1" applyAlignment="1">
      <alignment horizontal="center" vertical="center" wrapText="1"/>
    </xf>
    <xf numFmtId="164" fontId="19" fillId="0" borderId="7" xfId="0" applyNumberFormat="1" applyFont="1" applyBorder="1" applyAlignment="1">
      <alignment horizontal="center" vertical="center" wrapText="1"/>
    </xf>
    <xf numFmtId="164" fontId="19" fillId="0" borderId="1" xfId="0" applyNumberFormat="1" applyFont="1" applyBorder="1" applyAlignment="1">
      <alignment horizontal="center" vertical="center"/>
    </xf>
    <xf numFmtId="0" fontId="59" fillId="11" borderId="0" xfId="0" applyFont="1" applyFill="1" applyAlignment="1">
      <alignment vertical="center"/>
    </xf>
    <xf numFmtId="0" fontId="60" fillId="0" borderId="0" xfId="0" applyFont="1" applyAlignment="1">
      <alignment vertical="center"/>
    </xf>
    <xf numFmtId="0" fontId="61" fillId="0" borderId="0" xfId="0" applyFont="1" applyAlignment="1">
      <alignment horizontal="left" vertical="center" indent="1"/>
    </xf>
    <xf numFmtId="0" fontId="15" fillId="13" borderId="0" xfId="0" applyFont="1" applyFill="1" applyAlignment="1">
      <alignment horizontal="center" vertical="center" wrapText="1"/>
    </xf>
    <xf numFmtId="0" fontId="3" fillId="5" borderId="0" xfId="0" applyFont="1" applyFill="1" applyAlignment="1">
      <alignment horizontal="center" vertical="center"/>
    </xf>
    <xf numFmtId="0" fontId="0" fillId="13" borderId="0" xfId="0" applyFill="1"/>
    <xf numFmtId="0" fontId="34" fillId="0" borderId="0" xfId="1" applyFont="1" applyFill="1" applyAlignment="1">
      <alignment vertical="center"/>
    </xf>
    <xf numFmtId="0" fontId="64" fillId="0" borderId="0" xfId="0" applyFont="1" applyAlignment="1">
      <alignment horizontal="left" vertical="center" wrapText="1"/>
    </xf>
    <xf numFmtId="1" fontId="9" fillId="0" borderId="1" xfId="0" applyNumberFormat="1" applyFont="1" applyBorder="1" applyAlignment="1">
      <alignment horizontal="center" vertical="center"/>
    </xf>
    <xf numFmtId="0" fontId="32" fillId="0" borderId="7" xfId="0" applyFont="1" applyBorder="1" applyAlignment="1">
      <alignment horizontal="center" vertical="center" wrapText="1"/>
    </xf>
    <xf numFmtId="0" fontId="19" fillId="7" borderId="3" xfId="0" applyFont="1" applyFill="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21" fillId="0" borderId="1" xfId="0" applyFont="1" applyBorder="1" applyAlignment="1">
      <alignment horizontal="center" vertical="center" wrapText="1"/>
    </xf>
    <xf numFmtId="0" fontId="33" fillId="0" borderId="1" xfId="0" applyFont="1" applyBorder="1" applyAlignment="1">
      <alignment horizontal="center" vertical="center"/>
    </xf>
    <xf numFmtId="0" fontId="33" fillId="0" borderId="5" xfId="0" applyFont="1" applyBorder="1" applyAlignment="1">
      <alignment horizontal="center" vertical="center" wrapText="1"/>
    </xf>
    <xf numFmtId="0" fontId="65" fillId="0" borderId="5" xfId="1" applyFont="1" applyFill="1" applyBorder="1" applyAlignment="1">
      <alignment horizontal="center" vertical="center"/>
    </xf>
    <xf numFmtId="0" fontId="33" fillId="0" borderId="5" xfId="1" applyFont="1" applyFill="1" applyBorder="1" applyAlignment="1">
      <alignment horizontal="center" vertical="center" wrapText="1"/>
    </xf>
    <xf numFmtId="1" fontId="33" fillId="6" borderId="1" xfId="0" applyNumberFormat="1" applyFont="1" applyFill="1" applyBorder="1" applyAlignment="1">
      <alignment horizontal="center" vertical="center" wrapText="1"/>
    </xf>
    <xf numFmtId="1" fontId="33" fillId="0" borderId="1" xfId="0" applyNumberFormat="1" applyFont="1" applyBorder="1" applyAlignment="1">
      <alignment horizontal="center" vertical="center" wrapText="1"/>
    </xf>
    <xf numFmtId="1" fontId="33" fillId="0" borderId="1" xfId="0" applyNumberFormat="1" applyFont="1" applyBorder="1" applyAlignment="1">
      <alignment horizontal="center" vertical="center"/>
    </xf>
    <xf numFmtId="1" fontId="35" fillId="0" borderId="1" xfId="0" applyNumberFormat="1" applyFont="1" applyBorder="1" applyAlignment="1">
      <alignment horizontal="center" vertical="center"/>
    </xf>
    <xf numFmtId="0" fontId="66" fillId="0" borderId="5" xfId="1" applyFont="1" applyFill="1" applyBorder="1" applyAlignment="1">
      <alignment horizontal="center" vertical="center"/>
    </xf>
    <xf numFmtId="0" fontId="14" fillId="0" borderId="1" xfId="0" applyFont="1" applyBorder="1" applyAlignment="1" applyProtection="1">
      <alignment horizontal="center" vertical="center" wrapText="1"/>
      <protection locked="0"/>
    </xf>
    <xf numFmtId="0" fontId="11" fillId="0" borderId="1" xfId="1" applyFont="1" applyFill="1" applyBorder="1" applyAlignment="1">
      <alignment horizontal="center" vertical="center" wrapText="1"/>
    </xf>
    <xf numFmtId="164" fontId="11" fillId="0" borderId="1" xfId="0" applyNumberFormat="1" applyFont="1" applyBorder="1" applyAlignment="1" applyProtection="1">
      <alignment horizontal="center" vertical="center" wrapText="1"/>
      <protection locked="0"/>
    </xf>
    <xf numFmtId="164" fontId="21" fillId="0" borderId="1" xfId="0" applyNumberFormat="1" applyFont="1" applyBorder="1" applyAlignment="1" applyProtection="1">
      <alignment horizontal="center" vertical="center" wrapText="1"/>
      <protection locked="0"/>
    </xf>
    <xf numFmtId="164" fontId="11" fillId="0" borderId="1" xfId="0" applyNumberFormat="1" applyFont="1" applyBorder="1" applyAlignment="1">
      <alignment horizontal="center" vertical="center" wrapText="1"/>
    </xf>
    <xf numFmtId="0" fontId="21" fillId="0" borderId="1" xfId="0" applyFont="1" applyBorder="1" applyAlignment="1">
      <alignment vertical="center" wrapText="1"/>
    </xf>
    <xf numFmtId="0" fontId="67" fillId="0" borderId="1" xfId="0" applyFont="1" applyBorder="1" applyAlignment="1">
      <alignment horizontal="center" vertical="center" wrapText="1"/>
    </xf>
    <xf numFmtId="0" fontId="11" fillId="0" borderId="0" xfId="0" applyFont="1" applyAlignment="1">
      <alignment horizontal="center" vertical="center" wrapText="1"/>
    </xf>
    <xf numFmtId="0" fontId="39" fillId="0" borderId="1" xfId="0" applyFont="1" applyBorder="1" applyAlignment="1">
      <alignment horizontal="center" vertical="center" wrapText="1"/>
    </xf>
    <xf numFmtId="0" fontId="21" fillId="0" borderId="7" xfId="0" applyFont="1" applyBorder="1" applyAlignment="1">
      <alignment horizontal="center" vertical="center" wrapText="1"/>
    </xf>
    <xf numFmtId="0" fontId="34" fillId="0" borderId="1" xfId="1" applyFont="1" applyFill="1" applyBorder="1" applyAlignment="1">
      <alignment horizontal="center" vertical="center" wrapText="1"/>
    </xf>
    <xf numFmtId="0" fontId="37" fillId="0" borderId="1" xfId="1" applyFont="1" applyFill="1" applyBorder="1" applyAlignment="1">
      <alignment horizontal="center" vertical="center" wrapText="1"/>
    </xf>
    <xf numFmtId="0" fontId="22" fillId="0" borderId="1" xfId="1" applyFont="1" applyFill="1" applyBorder="1" applyAlignment="1">
      <alignment vertical="center" wrapText="1"/>
    </xf>
    <xf numFmtId="0" fontId="29" fillId="0" borderId="7" xfId="0" applyFont="1" applyBorder="1" applyAlignment="1">
      <alignment horizontal="center" vertical="center" wrapText="1"/>
    </xf>
    <xf numFmtId="0" fontId="37" fillId="0" borderId="9" xfId="1" applyFont="1" applyFill="1" applyBorder="1" applyAlignment="1">
      <alignment horizontal="center" vertical="center" wrapText="1"/>
    </xf>
    <xf numFmtId="0" fontId="37" fillId="0" borderId="10" xfId="1" applyFont="1" applyFill="1" applyBorder="1" applyAlignment="1">
      <alignment horizontal="center" vertical="center" wrapText="1"/>
    </xf>
    <xf numFmtId="0" fontId="22" fillId="0" borderId="6" xfId="1" applyFont="1" applyFill="1" applyBorder="1" applyAlignment="1">
      <alignment horizontal="center" vertical="center" wrapText="1"/>
    </xf>
    <xf numFmtId="0" fontId="34" fillId="0" borderId="14" xfId="1" applyFont="1" applyFill="1" applyBorder="1" applyAlignment="1">
      <alignment horizontal="center" vertical="center" wrapText="1"/>
    </xf>
    <xf numFmtId="0" fontId="19" fillId="0" borderId="12" xfId="0" applyFont="1" applyBorder="1" applyAlignment="1">
      <alignment horizontal="center" vertical="center" wrapText="1"/>
    </xf>
    <xf numFmtId="0" fontId="39" fillId="0" borderId="4" xfId="0" applyFont="1" applyBorder="1" applyAlignment="1">
      <alignment vertical="center" wrapText="1"/>
    </xf>
    <xf numFmtId="0" fontId="34" fillId="0" borderId="7" xfId="1" applyFont="1" applyFill="1" applyBorder="1" applyAlignment="1">
      <alignment horizontal="center" vertical="center" wrapText="1"/>
    </xf>
    <xf numFmtId="0" fontId="34" fillId="0" borderId="9" xfId="1" applyFont="1" applyFill="1" applyBorder="1" applyAlignment="1">
      <alignment horizontal="center" vertical="center" wrapText="1"/>
    </xf>
    <xf numFmtId="0" fontId="34" fillId="0" borderId="10" xfId="1" applyFont="1" applyFill="1" applyBorder="1" applyAlignment="1">
      <alignment horizontal="center" vertical="center" wrapText="1"/>
    </xf>
    <xf numFmtId="0" fontId="19" fillId="0" borderId="5" xfId="0" applyFont="1" applyBorder="1" applyAlignment="1">
      <alignment horizontal="center" vertical="center" wrapText="1"/>
    </xf>
    <xf numFmtId="1" fontId="19" fillId="6" borderId="1" xfId="0" applyNumberFormat="1" applyFont="1" applyFill="1" applyBorder="1" applyAlignment="1">
      <alignment horizontal="center" vertical="center" wrapText="1"/>
    </xf>
    <xf numFmtId="0" fontId="17" fillId="0" borderId="1" xfId="0" applyFont="1" applyBorder="1" applyAlignment="1">
      <alignment vertical="center" wrapText="1"/>
    </xf>
    <xf numFmtId="0" fontId="14" fillId="0" borderId="0" xfId="0" applyFont="1" applyAlignment="1">
      <alignment vertical="center"/>
    </xf>
    <xf numFmtId="0" fontId="22" fillId="0" borderId="1" xfId="1" applyFont="1" applyFill="1" applyBorder="1" applyAlignment="1">
      <alignment horizontal="center" vertical="center" wrapText="1"/>
    </xf>
    <xf numFmtId="0" fontId="22" fillId="0" borderId="7" xfId="1" applyFont="1" applyFill="1" applyBorder="1" applyAlignment="1">
      <alignment horizontal="center" vertical="center" wrapText="1"/>
    </xf>
    <xf numFmtId="0" fontId="22" fillId="0" borderId="0" xfId="1" applyFont="1" applyFill="1" applyAlignment="1">
      <alignment horizontal="center" vertical="center" wrapText="1"/>
    </xf>
    <xf numFmtId="0" fontId="65" fillId="0" borderId="1" xfId="1" applyFont="1" applyFill="1" applyBorder="1" applyAlignment="1">
      <alignment horizontal="center" vertical="center" wrapText="1"/>
    </xf>
    <xf numFmtId="0" fontId="2" fillId="0" borderId="0" xfId="0" applyFont="1"/>
    <xf numFmtId="0" fontId="2" fillId="0" borderId="0" xfId="0" applyFont="1" applyAlignment="1">
      <alignment wrapText="1"/>
    </xf>
    <xf numFmtId="165" fontId="19" fillId="0" borderId="1" xfId="0" applyNumberFormat="1" applyFont="1" applyBorder="1" applyAlignment="1">
      <alignment horizontal="center" vertical="center" wrapText="1"/>
    </xf>
    <xf numFmtId="0" fontId="63" fillId="11" borderId="1" xfId="0" applyFont="1" applyFill="1" applyBorder="1" applyAlignment="1">
      <alignment horizontal="center" vertical="center" wrapText="1"/>
    </xf>
    <xf numFmtId="0" fontId="23" fillId="7" borderId="7" xfId="0" applyFont="1" applyFill="1" applyBorder="1" applyAlignment="1" applyProtection="1">
      <alignment horizontal="center" vertical="center" wrapText="1"/>
      <protection locked="0"/>
    </xf>
    <xf numFmtId="0" fontId="23" fillId="7" borderId="10" xfId="0" applyFont="1" applyFill="1" applyBorder="1" applyAlignment="1" applyProtection="1">
      <alignment horizontal="center" vertical="center" wrapText="1"/>
      <protection locked="0"/>
    </xf>
    <xf numFmtId="0" fontId="23" fillId="7" borderId="9" xfId="0" applyFont="1" applyFill="1" applyBorder="1" applyAlignment="1" applyProtection="1">
      <alignment horizontal="center" vertical="center" wrapText="1"/>
      <protection locked="0"/>
    </xf>
    <xf numFmtId="0" fontId="23" fillId="7" borderId="3" xfId="0" applyFont="1" applyFill="1" applyBorder="1" applyAlignment="1" applyProtection="1">
      <alignment horizontal="center" vertical="center" wrapText="1"/>
      <protection locked="0"/>
    </xf>
    <xf numFmtId="0" fontId="23" fillId="7" borderId="4" xfId="0" applyFont="1" applyFill="1" applyBorder="1" applyAlignment="1" applyProtection="1">
      <alignment horizontal="center" vertical="center" wrapText="1"/>
      <protection locked="0"/>
    </xf>
    <xf numFmtId="0" fontId="23" fillId="7" borderId="5" xfId="0" applyFont="1" applyFill="1" applyBorder="1" applyAlignment="1" applyProtection="1">
      <alignment horizontal="center" vertical="center" wrapText="1"/>
      <protection locked="0"/>
    </xf>
    <xf numFmtId="0" fontId="19" fillId="0" borderId="1" xfId="0" applyFont="1" applyBorder="1" applyAlignment="1">
      <alignment horizontal="center" vertical="center" wrapText="1"/>
    </xf>
    <xf numFmtId="1" fontId="19" fillId="7" borderId="1" xfId="3" applyNumberFormat="1" applyFont="1" applyFill="1" applyBorder="1" applyAlignment="1">
      <alignment horizontal="center" vertical="center"/>
    </xf>
    <xf numFmtId="0" fontId="23" fillId="7" borderId="1" xfId="0" applyFont="1" applyFill="1" applyBorder="1" applyAlignment="1" applyProtection="1">
      <alignment horizontal="center" vertical="center" wrapText="1"/>
      <protection locked="0"/>
    </xf>
    <xf numFmtId="1" fontId="23" fillId="7" borderId="1" xfId="4" applyNumberFormat="1" applyFont="1" applyFill="1" applyBorder="1" applyAlignment="1">
      <alignment horizontal="center" vertical="center"/>
    </xf>
    <xf numFmtId="0" fontId="19" fillId="0" borderId="1" xfId="1" applyFont="1" applyBorder="1" applyAlignment="1">
      <alignment horizontal="center" vertical="center" wrapText="1"/>
    </xf>
    <xf numFmtId="0" fontId="15" fillId="7" borderId="7"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24" fillId="7" borderId="7" xfId="0" applyFont="1" applyFill="1" applyBorder="1" applyAlignment="1">
      <alignment horizontal="center" vertical="center"/>
    </xf>
    <xf numFmtId="0" fontId="24" fillId="7" borderId="10" xfId="0" applyFont="1" applyFill="1" applyBorder="1" applyAlignment="1">
      <alignment horizontal="center" vertical="center"/>
    </xf>
    <xf numFmtId="0" fontId="24" fillId="7" borderId="1" xfId="0" applyFont="1" applyFill="1" applyBorder="1" applyAlignment="1">
      <alignment horizontal="center" vertical="center"/>
    </xf>
    <xf numFmtId="0" fontId="24" fillId="7" borderId="9" xfId="0" applyFont="1" applyFill="1" applyBorder="1" applyAlignment="1">
      <alignment horizontal="center" vertical="center"/>
    </xf>
    <xf numFmtId="0" fontId="19" fillId="0" borderId="7"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10" xfId="1" applyFont="1" applyBorder="1" applyAlignment="1">
      <alignment horizontal="center" vertical="center" wrapText="1"/>
    </xf>
    <xf numFmtId="0" fontId="23" fillId="7" borderId="8" xfId="0" applyFont="1" applyFill="1" applyBorder="1" applyAlignment="1" applyProtection="1">
      <alignment horizontal="center" vertical="center" wrapText="1"/>
      <protection locked="0"/>
    </xf>
    <xf numFmtId="0" fontId="23" fillId="7" borderId="6" xfId="0" applyFont="1" applyFill="1" applyBorder="1" applyAlignment="1" applyProtection="1">
      <alignment horizontal="center" vertical="center" wrapText="1"/>
      <protection locked="0"/>
    </xf>
    <xf numFmtId="0" fontId="23" fillId="7" borderId="13" xfId="0" applyFont="1" applyFill="1" applyBorder="1" applyAlignment="1" applyProtection="1">
      <alignment horizontal="center" vertical="center" wrapText="1"/>
      <protection locked="0"/>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24" fillId="7" borderId="7"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19" fillId="0" borderId="10" xfId="1" applyFont="1" applyFill="1" applyBorder="1" applyAlignment="1">
      <alignment horizontal="center" vertical="center" wrapText="1"/>
    </xf>
    <xf numFmtId="0" fontId="24" fillId="7" borderId="1" xfId="0" applyFont="1" applyFill="1" applyBorder="1" applyAlignment="1">
      <alignment horizontal="center" vertical="center" wrapText="1"/>
    </xf>
    <xf numFmtId="0" fontId="23" fillId="7" borderId="11"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1" fillId="0" borderId="1" xfId="1" applyFont="1" applyFill="1" applyBorder="1" applyAlignment="1">
      <alignment horizontal="center" vertical="center" wrapText="1"/>
    </xf>
    <xf numFmtId="0" fontId="67" fillId="0" borderId="1" xfId="0" applyFont="1" applyBorder="1" applyAlignment="1">
      <alignment horizontal="center" vertical="center" wrapText="1"/>
    </xf>
    <xf numFmtId="1" fontId="11" fillId="7" borderId="1" xfId="3" applyNumberFormat="1" applyFont="1" applyFill="1" applyBorder="1" applyAlignment="1">
      <alignment horizontal="center" vertical="center"/>
    </xf>
    <xf numFmtId="1" fontId="14" fillId="7" borderId="1" xfId="4" applyNumberFormat="1" applyFont="1" applyFill="1" applyBorder="1" applyAlignment="1">
      <alignment horizontal="center" vertical="center"/>
    </xf>
    <xf numFmtId="0" fontId="0" fillId="0" borderId="1" xfId="0" applyBorder="1" applyAlignment="1">
      <alignment horizontal="center" vertical="center" wrapText="1"/>
    </xf>
    <xf numFmtId="164" fontId="11" fillId="0" borderId="1" xfId="0" applyNumberFormat="1" applyFont="1" applyBorder="1" applyAlignment="1">
      <alignment horizontal="center" vertical="center" wrapText="1"/>
    </xf>
    <xf numFmtId="0" fontId="22" fillId="0" borderId="7" xfId="1" applyFont="1" applyFill="1" applyBorder="1" applyAlignment="1">
      <alignment horizontal="center" vertical="center" wrapText="1"/>
    </xf>
    <xf numFmtId="0" fontId="22" fillId="0" borderId="10" xfId="1" applyFont="1" applyFill="1" applyBorder="1" applyAlignment="1">
      <alignment horizontal="center" vertical="center" wrapText="1"/>
    </xf>
    <xf numFmtId="0" fontId="21" fillId="0" borderId="1" xfId="0" applyFont="1" applyBorder="1" applyAlignment="1">
      <alignment horizontal="center" vertical="center" wrapText="1"/>
    </xf>
    <xf numFmtId="0" fontId="14" fillId="0" borderId="1" xfId="0" applyFont="1" applyBorder="1" applyAlignment="1">
      <alignment horizontal="center" vertical="center" wrapText="1"/>
    </xf>
    <xf numFmtId="164" fontId="11" fillId="0" borderId="1" xfId="0" applyNumberFormat="1" applyFont="1" applyBorder="1" applyAlignment="1" applyProtection="1">
      <alignment horizontal="center" vertical="center" wrapText="1"/>
      <protection locked="0"/>
    </xf>
    <xf numFmtId="0" fontId="23" fillId="7" borderId="0" xfId="0" applyFont="1" applyFill="1" applyAlignment="1" applyProtection="1">
      <alignment horizontal="center" vertical="center" wrapText="1"/>
      <protection locked="0"/>
    </xf>
    <xf numFmtId="1" fontId="35" fillId="7" borderId="1" xfId="4" applyNumberFormat="1" applyFont="1" applyFill="1" applyBorder="1" applyAlignment="1">
      <alignment horizontal="center" vertical="center"/>
    </xf>
    <xf numFmtId="0" fontId="33" fillId="0" borderId="1" xfId="1" applyFont="1" applyBorder="1" applyAlignment="1">
      <alignment horizontal="center" vertical="center" wrapText="1"/>
    </xf>
    <xf numFmtId="0" fontId="36" fillId="0" borderId="1" xfId="0" applyFont="1" applyBorder="1" applyAlignment="1">
      <alignment horizontal="center" vertical="center" wrapText="1"/>
    </xf>
    <xf numFmtId="0" fontId="33" fillId="0" borderId="1" xfId="0" applyFont="1" applyBorder="1" applyAlignment="1">
      <alignment horizontal="center" vertical="center" wrapText="1"/>
    </xf>
    <xf numFmtId="1" fontId="33" fillId="7" borderId="1" xfId="3" applyNumberFormat="1" applyFont="1" applyFill="1" applyBorder="1" applyAlignment="1">
      <alignment horizontal="center" vertical="center"/>
    </xf>
    <xf numFmtId="0" fontId="37" fillId="0" borderId="1" xfId="1" applyFont="1" applyFill="1" applyBorder="1" applyAlignment="1">
      <alignment horizontal="center" vertical="center" wrapText="1"/>
    </xf>
    <xf numFmtId="0" fontId="11" fillId="0" borderId="7"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0" xfId="0" applyFont="1" applyBorder="1" applyAlignment="1">
      <alignment horizontal="center" vertical="center" wrapText="1"/>
    </xf>
    <xf numFmtId="164" fontId="19" fillId="0" borderId="7"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19" fillId="0" borderId="1" xfId="0" applyFont="1" applyBorder="1" applyAlignment="1">
      <alignment horizontal="center" vertical="center"/>
    </xf>
    <xf numFmtId="0" fontId="23" fillId="7" borderId="1" xfId="4" applyFont="1" applyFill="1" applyBorder="1" applyAlignment="1">
      <alignment horizontal="center" vertical="center"/>
    </xf>
    <xf numFmtId="0" fontId="19" fillId="7" borderId="1" xfId="3" applyFont="1" applyFill="1" applyBorder="1" applyAlignment="1">
      <alignment horizontal="center" vertical="center"/>
    </xf>
    <xf numFmtId="0" fontId="27" fillId="0" borderId="1" xfId="0" applyFont="1" applyBorder="1" applyAlignment="1">
      <alignment horizontal="center" vertical="center" wrapText="1"/>
    </xf>
    <xf numFmtId="0" fontId="19" fillId="0" borderId="1" xfId="1" applyFont="1" applyFill="1" applyBorder="1" applyAlignment="1">
      <alignment horizontal="center" vertical="center" wrapText="1"/>
    </xf>
    <xf numFmtId="0" fontId="19" fillId="7" borderId="1" xfId="3"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2" xfId="0" applyFont="1" applyBorder="1" applyAlignment="1">
      <alignment horizontal="center" vertical="center" wrapText="1"/>
    </xf>
    <xf numFmtId="165" fontId="33" fillId="0" borderId="1" xfId="0" applyNumberFormat="1" applyFont="1" applyBorder="1" applyAlignment="1">
      <alignment horizontal="center" vertical="center" wrapText="1"/>
    </xf>
    <xf numFmtId="0" fontId="65" fillId="0" borderId="7" xfId="1" applyFont="1" applyFill="1" applyBorder="1" applyAlignment="1">
      <alignment horizontal="center" vertical="center" wrapText="1"/>
    </xf>
    <xf numFmtId="0" fontId="65" fillId="0" borderId="10" xfId="1" applyFont="1" applyFill="1" applyBorder="1" applyAlignment="1">
      <alignment horizontal="center" vertical="center" wrapText="1"/>
    </xf>
    <xf numFmtId="0" fontId="29" fillId="0" borderId="1" xfId="0" applyFont="1" applyBorder="1" applyAlignment="1">
      <alignment horizontal="center" vertical="center" wrapText="1"/>
    </xf>
    <xf numFmtId="164" fontId="19" fillId="0" borderId="1" xfId="0" applyNumberFormat="1" applyFont="1" applyBorder="1" applyAlignment="1">
      <alignment horizontal="center" vertical="center" wrapText="1"/>
    </xf>
    <xf numFmtId="0" fontId="22" fillId="0" borderId="9" xfId="1" applyFont="1" applyFill="1" applyBorder="1" applyAlignment="1">
      <alignment horizontal="center" vertical="center" wrapText="1"/>
    </xf>
    <xf numFmtId="0" fontId="15" fillId="7" borderId="1" xfId="0" applyFont="1" applyFill="1" applyBorder="1" applyAlignment="1">
      <alignment horizontal="center" vertical="center" wrapText="1"/>
    </xf>
    <xf numFmtId="0" fontId="14" fillId="7" borderId="7" xfId="0" applyFont="1" applyFill="1" applyBorder="1" applyAlignment="1" applyProtection="1">
      <alignment horizontal="center" vertical="center" wrapText="1"/>
      <protection locked="0"/>
    </xf>
    <xf numFmtId="0" fontId="14" fillId="7" borderId="9" xfId="0" applyFont="1" applyFill="1" applyBorder="1" applyAlignment="1" applyProtection="1">
      <alignment horizontal="center" vertical="center" wrapText="1"/>
      <protection locked="0"/>
    </xf>
    <xf numFmtId="0" fontId="15" fillId="7" borderId="1"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9" xfId="0" applyFont="1" applyFill="1" applyBorder="1" applyAlignment="1">
      <alignment horizontal="center" vertical="center"/>
    </xf>
    <xf numFmtId="0" fontId="17" fillId="0" borderId="1" xfId="0" applyFont="1" applyBorder="1" applyAlignment="1">
      <alignment horizontal="center" vertical="center" wrapText="1"/>
    </xf>
    <xf numFmtId="0" fontId="14" fillId="7" borderId="1" xfId="0" applyFont="1" applyFill="1" applyBorder="1" applyAlignment="1" applyProtection="1">
      <alignment horizontal="center" vertical="center" wrapText="1"/>
      <protection locked="0"/>
    </xf>
    <xf numFmtId="0" fontId="14" fillId="7" borderId="10" xfId="0" applyFont="1" applyFill="1" applyBorder="1" applyAlignment="1" applyProtection="1">
      <alignment horizontal="center" vertical="center" wrapText="1"/>
      <protection locked="0"/>
    </xf>
    <xf numFmtId="0" fontId="14" fillId="7" borderId="3" xfId="0" applyFont="1" applyFill="1" applyBorder="1" applyAlignment="1" applyProtection="1">
      <alignment horizontal="center" vertical="center" wrapText="1"/>
      <protection locked="0"/>
    </xf>
    <xf numFmtId="0" fontId="14" fillId="7" borderId="4" xfId="0" applyFont="1" applyFill="1" applyBorder="1" applyAlignment="1" applyProtection="1">
      <alignment horizontal="center" vertical="center" wrapText="1"/>
      <protection locked="0"/>
    </xf>
    <xf numFmtId="0" fontId="14" fillId="7" borderId="5" xfId="0" applyFont="1" applyFill="1" applyBorder="1" applyAlignment="1" applyProtection="1">
      <alignment horizontal="center" vertical="center" wrapText="1"/>
      <protection locked="0"/>
    </xf>
    <xf numFmtId="0" fontId="14" fillId="7" borderId="6" xfId="0" applyFont="1" applyFill="1" applyBorder="1" applyAlignment="1" applyProtection="1">
      <alignment horizontal="center" vertical="center" wrapText="1"/>
      <protection locked="0"/>
    </xf>
    <xf numFmtId="0" fontId="14" fillId="7" borderId="11" xfId="0" applyFont="1" applyFill="1" applyBorder="1" applyAlignment="1" applyProtection="1">
      <alignment horizontal="center" vertical="center" wrapText="1"/>
      <protection locked="0"/>
    </xf>
    <xf numFmtId="0" fontId="15" fillId="7" borderId="10" xfId="0" applyFont="1" applyFill="1" applyBorder="1" applyAlignment="1">
      <alignment horizontal="center" vertical="center"/>
    </xf>
    <xf numFmtId="0" fontId="52" fillId="11" borderId="11" xfId="0" applyFont="1" applyFill="1" applyBorder="1" applyAlignment="1">
      <alignment horizontal="center" vertical="center" wrapText="1"/>
    </xf>
    <xf numFmtId="0" fontId="52" fillId="11" borderId="11" xfId="0" applyFont="1" applyFill="1" applyBorder="1" applyAlignment="1">
      <alignment horizontal="center" vertical="center"/>
    </xf>
  </cellXfs>
  <cellStyles count="6">
    <cellStyle name="Calculation" xfId="4" builtinId="22"/>
    <cellStyle name="Hyperlink" xfId="1" builtinId="8"/>
    <cellStyle name="Input" xfId="3" builtinId="20"/>
    <cellStyle name="Normaallaad 2" xfId="5" xr:uid="{4F90ED89-055D-4E49-AAFB-8C5DFFB24576}"/>
    <cellStyle name="Normal" xfId="0" builtinId="0"/>
    <cellStyle name="Normal_SummaryRiskAssessmentRegister" xfId="2" xr:uid="{60D591D8-3E96-4E51-A9B8-EEC30072065F}"/>
  </cellStyles>
  <dxfs count="0"/>
  <tableStyles count="0" defaultTableStyle="TableStyleMedium2" defaultPivotStyle="PivotStyleLight16"/>
  <colors>
    <mruColors>
      <color rgb="FF595959"/>
      <color rgb="FF272048"/>
      <color rgb="FFE2CFF1"/>
      <color rgb="FFDADAE4"/>
      <color rgb="FF4DBED2"/>
      <color rgb="FF9396B0"/>
      <color rgb="FFAA1352"/>
      <color rgb="FFAB13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GB" sz="1600" b="1"/>
              <a:t>TalTech risk profile - an overview of risk score 2022 </a:t>
            </a:r>
          </a:p>
        </c:rich>
      </c:tx>
      <c:layout>
        <c:manualLayout>
          <c:xMode val="edge"/>
          <c:yMode val="edge"/>
          <c:x val="0.21692564193505923"/>
          <c:y val="5.2511136107986502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title>
    <c:autoTitleDeleted val="0"/>
    <c:plotArea>
      <c:layout>
        <c:manualLayout>
          <c:layoutTarget val="inner"/>
          <c:xMode val="edge"/>
          <c:yMode val="edge"/>
          <c:x val="7.5156270619803803E-2"/>
          <c:y val="0.12643521394688048"/>
          <c:w val="0.89188116303412968"/>
          <c:h val="0.7579208848893888"/>
        </c:manualLayout>
      </c:layout>
      <c:scatterChart>
        <c:scatterStyle val="lineMarker"/>
        <c:varyColors val="0"/>
        <c:ser>
          <c:idx val="0"/>
          <c:order val="0"/>
          <c:tx>
            <c:strRef>
              <c:f>Summary!$C$3:$C$17</c:f>
              <c:strCache>
                <c:ptCount val="15"/>
                <c:pt idx="0">
                  <c:v>Risk 2</c:v>
                </c:pt>
                <c:pt idx="1">
                  <c:v>Risk 6 </c:v>
                </c:pt>
                <c:pt idx="2">
                  <c:v>Risk 7</c:v>
                </c:pt>
                <c:pt idx="3">
                  <c:v>Risk 12</c:v>
                </c:pt>
                <c:pt idx="4">
                  <c:v>Risk 13</c:v>
                </c:pt>
                <c:pt idx="5">
                  <c:v>Risk 14 </c:v>
                </c:pt>
                <c:pt idx="6">
                  <c:v>Risk 15</c:v>
                </c:pt>
                <c:pt idx="7">
                  <c:v>Risk 18 </c:v>
                </c:pt>
                <c:pt idx="8">
                  <c:v>Risk 20 </c:v>
                </c:pt>
                <c:pt idx="9">
                  <c:v>Risk 21</c:v>
                </c:pt>
                <c:pt idx="10">
                  <c:v>Risk 23</c:v>
                </c:pt>
                <c:pt idx="11">
                  <c:v>Risk 24 </c:v>
                </c:pt>
                <c:pt idx="12">
                  <c:v>Risk 25</c:v>
                </c:pt>
                <c:pt idx="13">
                  <c:v>Risk 28</c:v>
                </c:pt>
                <c:pt idx="14">
                  <c:v>Risk 30</c:v>
                </c:pt>
              </c:strCache>
            </c:strRef>
          </c:tx>
          <c:spPr>
            <a:ln w="25400" cap="rnd">
              <a:noFill/>
              <a:round/>
            </a:ln>
            <a:effectLst/>
          </c:spPr>
          <c:marker>
            <c:symbol val="circle"/>
            <c:size val="26"/>
            <c:spPr>
              <a:solidFill>
                <a:schemeClr val="bg2"/>
              </a:solidFill>
              <a:ln w="9525">
                <a:solidFill>
                  <a:schemeClr val="bg2"/>
                </a:solidFill>
              </a:ln>
              <a:effectLst/>
            </c:spPr>
          </c:marker>
          <c:dLbls>
            <c:dLbl>
              <c:idx val="0"/>
              <c:layout>
                <c:manualLayout>
                  <c:x val="-4.5624980048078807E-2"/>
                  <c:y val="-4.4285714285714282E-2"/>
                </c:manualLayout>
              </c:layout>
              <c:tx>
                <c:rich>
                  <a:bodyPr/>
                  <a:lstStyle/>
                  <a:p>
                    <a:fld id="{8443DD51-F343-4423-8839-2877B9ABF2A5}"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B6BF-484A-9196-D3E6024518D8}"/>
                </c:ext>
              </c:extLst>
            </c:dLbl>
            <c:dLbl>
              <c:idx val="1"/>
              <c:layout>
                <c:manualLayout>
                  <c:x val="-5.1548297090688719E-3"/>
                  <c:y val="3.1428571428571431E-2"/>
                </c:manualLayout>
              </c:layout>
              <c:tx>
                <c:rich>
                  <a:bodyPr/>
                  <a:lstStyle/>
                  <a:p>
                    <a:fld id="{5143FA97-9F54-45F6-BC30-F56862EF3079}"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1C4A-4345-B744-5344016E1360}"/>
                </c:ext>
              </c:extLst>
            </c:dLbl>
            <c:dLbl>
              <c:idx val="2"/>
              <c:layout>
                <c:manualLayout>
                  <c:x val="-0.10371190676520882"/>
                  <c:y val="1.4285714285714285E-2"/>
                </c:manualLayout>
              </c:layout>
              <c:tx>
                <c:rich>
                  <a:bodyPr/>
                  <a:lstStyle/>
                  <a:p>
                    <a:fld id="{9C4A08FD-A54A-4617-B96B-3A715FBCA171}"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1C4A-4345-B744-5344016E1360}"/>
                </c:ext>
              </c:extLst>
            </c:dLbl>
            <c:dLbl>
              <c:idx val="3"/>
              <c:tx>
                <c:rich>
                  <a:bodyPr/>
                  <a:lstStyle/>
                  <a:p>
                    <a:fld id="{B0BE0790-A7EC-4C80-BC8B-C831ED4DBDB9}"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C4A-4345-B744-5344016E1360}"/>
                </c:ext>
              </c:extLst>
            </c:dLbl>
            <c:dLbl>
              <c:idx val="4"/>
              <c:tx>
                <c:rich>
                  <a:bodyPr/>
                  <a:lstStyle/>
                  <a:p>
                    <a:fld id="{AD18AB53-A210-44B7-AE6B-0572CDD7E4EE}"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C4A-4345-B744-5344016E1360}"/>
                </c:ext>
              </c:extLst>
            </c:dLbl>
            <c:dLbl>
              <c:idx val="5"/>
              <c:tx>
                <c:rich>
                  <a:bodyPr/>
                  <a:lstStyle/>
                  <a:p>
                    <a:fld id="{582F7AC4-A5F6-4987-975D-154FC96F083B}"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C4A-4345-B744-5344016E1360}"/>
                </c:ext>
              </c:extLst>
            </c:dLbl>
            <c:dLbl>
              <c:idx val="6"/>
              <c:tx>
                <c:rich>
                  <a:bodyPr/>
                  <a:lstStyle/>
                  <a:p>
                    <a:fld id="{412786D9-C92F-43CE-AE5C-A6839905D418}"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C4A-4345-B744-5344016E1360}"/>
                </c:ext>
              </c:extLst>
            </c:dLbl>
            <c:dLbl>
              <c:idx val="7"/>
              <c:tx>
                <c:rich>
                  <a:bodyPr/>
                  <a:lstStyle/>
                  <a:p>
                    <a:fld id="{223899F2-4923-4301-B937-BB5165D6BE7D}"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C4A-4345-B744-5344016E1360}"/>
                </c:ext>
              </c:extLst>
            </c:dLbl>
            <c:dLbl>
              <c:idx val="8"/>
              <c:tx>
                <c:rich>
                  <a:bodyPr/>
                  <a:lstStyle/>
                  <a:p>
                    <a:fld id="{32AC5508-E822-464F-B835-4F73C309A939}"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C4A-4345-B744-5344016E1360}"/>
                </c:ext>
              </c:extLst>
            </c:dLbl>
            <c:dLbl>
              <c:idx val="9"/>
              <c:tx>
                <c:rich>
                  <a:bodyPr/>
                  <a:lstStyle/>
                  <a:p>
                    <a:fld id="{7FF54413-7313-40FA-A991-DE5AE2BA7C27}"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C4A-4345-B744-5344016E1360}"/>
                </c:ext>
              </c:extLst>
            </c:dLbl>
            <c:dLbl>
              <c:idx val="10"/>
              <c:tx>
                <c:rich>
                  <a:bodyPr/>
                  <a:lstStyle/>
                  <a:p>
                    <a:fld id="{C8A0D7FC-8528-4F94-A518-59E1E2FC874B}"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C4A-4345-B744-5344016E1360}"/>
                </c:ext>
              </c:extLst>
            </c:dLbl>
            <c:dLbl>
              <c:idx val="11"/>
              <c:tx>
                <c:rich>
                  <a:bodyPr/>
                  <a:lstStyle/>
                  <a:p>
                    <a:fld id="{F13BFB63-1E43-4C8B-B91E-FD28BA5FA4D0}"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C4A-4345-B744-5344016E1360}"/>
                </c:ext>
              </c:extLst>
            </c:dLbl>
            <c:dLbl>
              <c:idx val="12"/>
              <c:tx>
                <c:rich>
                  <a:bodyPr/>
                  <a:lstStyle/>
                  <a:p>
                    <a:fld id="{00C98981-428F-40F8-9B64-75A38984F59C}"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C4A-4345-B744-5344016E1360}"/>
                </c:ext>
              </c:extLst>
            </c:dLbl>
            <c:dLbl>
              <c:idx val="13"/>
              <c:layout>
                <c:manualLayout>
                  <c:x val="-5.4403829708092287E-2"/>
                  <c:y val="2.1428571428571429E-2"/>
                </c:manualLayout>
              </c:layout>
              <c:tx>
                <c:rich>
                  <a:bodyPr/>
                  <a:lstStyle/>
                  <a:p>
                    <a:fld id="{21BB2AB9-291A-478E-A203-5CAF843F6623}"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785E-4338-9F56-A853057588A7}"/>
                </c:ext>
              </c:extLst>
            </c:dLbl>
            <c:dLbl>
              <c:idx val="14"/>
              <c:layout>
                <c:manualLayout>
                  <c:x val="-5.3193175839657658E-2"/>
                  <c:y val="-2.5714285714285714E-2"/>
                </c:manualLayout>
              </c:layout>
              <c:tx>
                <c:rich>
                  <a:bodyPr/>
                  <a:lstStyle/>
                  <a:p>
                    <a:fld id="{31EA5463-8A1A-45BE-97EF-6D0AF8C9BE60}"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CCDD-4DFE-A642-B72BE44FA50F}"/>
                </c:ext>
              </c:extLst>
            </c:dLbl>
            <c:numFmt formatCode="General" sourceLinked="0"/>
            <c:spPr>
              <a:noFill/>
              <a:ln>
                <a:noFill/>
              </a:ln>
              <a:effectLst/>
            </c:spPr>
            <c:txPr>
              <a:bodyPr rot="0" spcFirstLastPara="1" vertOverflow="overflow" horzOverflow="overflow" vert="horz" wrap="square" lIns="38100" tIns="19050" rIns="38100" bIns="19050" anchor="ctr" anchorCtr="1">
                <a:spAutoFit/>
              </a:bodyPr>
              <a:lstStyle/>
              <a:p>
                <a:pPr>
                  <a:defRPr sz="1400" b="0" i="0" u="none" strike="noStrike" kern="1200" baseline="0">
                    <a:solidFill>
                      <a:schemeClr val="tx1"/>
                    </a:solidFill>
                    <a:latin typeface="Verdana" panose="020B0604030504040204" pitchFamily="34" charset="0"/>
                    <a:ea typeface="Verdana" panose="020B0604030504040204" pitchFamily="34" charset="0"/>
                    <a:cs typeface="+mn-cs"/>
                  </a:defRPr>
                </a:pPr>
                <a:endParaRPr lang="et-EE"/>
              </a:p>
            </c:txPr>
            <c:dLblPos val="ctr"/>
            <c:showLegendKey val="0"/>
            <c:showVal val="0"/>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1"/>
                <c15:leaderLines>
                  <c:spPr>
                    <a:ln w="9525" cap="flat" cmpd="sng" algn="ctr">
                      <a:solidFill>
                        <a:schemeClr val="tx1">
                          <a:lumMod val="35000"/>
                          <a:lumOff val="65000"/>
                        </a:schemeClr>
                      </a:solidFill>
                      <a:round/>
                    </a:ln>
                    <a:effectLst/>
                  </c:spPr>
                </c15:leaderLines>
              </c:ext>
            </c:extLst>
          </c:dLbls>
          <c:xVal>
            <c:numRef>
              <c:f>Summary!$H$3:$H$17</c:f>
              <c:numCache>
                <c:formatCode>0</c:formatCode>
                <c:ptCount val="15"/>
                <c:pt idx="0">
                  <c:v>2</c:v>
                </c:pt>
                <c:pt idx="1">
                  <c:v>2</c:v>
                </c:pt>
                <c:pt idx="2">
                  <c:v>2</c:v>
                </c:pt>
                <c:pt idx="3">
                  <c:v>5</c:v>
                </c:pt>
                <c:pt idx="4">
                  <c:v>2</c:v>
                </c:pt>
                <c:pt idx="5">
                  <c:v>4</c:v>
                </c:pt>
                <c:pt idx="6">
                  <c:v>3</c:v>
                </c:pt>
                <c:pt idx="7">
                  <c:v>4</c:v>
                </c:pt>
                <c:pt idx="8">
                  <c:v>1</c:v>
                </c:pt>
                <c:pt idx="9">
                  <c:v>5</c:v>
                </c:pt>
                <c:pt idx="10">
                  <c:v>3</c:v>
                </c:pt>
                <c:pt idx="11">
                  <c:v>5</c:v>
                </c:pt>
                <c:pt idx="12">
                  <c:v>3</c:v>
                </c:pt>
                <c:pt idx="13">
                  <c:v>3</c:v>
                </c:pt>
                <c:pt idx="14">
                  <c:v>3</c:v>
                </c:pt>
              </c:numCache>
            </c:numRef>
          </c:xVal>
          <c:yVal>
            <c:numRef>
              <c:f>Summary!$I$3:$I$17</c:f>
              <c:numCache>
                <c:formatCode>0</c:formatCode>
                <c:ptCount val="15"/>
                <c:pt idx="0">
                  <c:v>2</c:v>
                </c:pt>
                <c:pt idx="1">
                  <c:v>2</c:v>
                </c:pt>
                <c:pt idx="2">
                  <c:v>2</c:v>
                </c:pt>
                <c:pt idx="3">
                  <c:v>4</c:v>
                </c:pt>
                <c:pt idx="4">
                  <c:v>3</c:v>
                </c:pt>
                <c:pt idx="5">
                  <c:v>1</c:v>
                </c:pt>
                <c:pt idx="6">
                  <c:v>4</c:v>
                </c:pt>
                <c:pt idx="7">
                  <c:v>2</c:v>
                </c:pt>
                <c:pt idx="8">
                  <c:v>3</c:v>
                </c:pt>
                <c:pt idx="9">
                  <c:v>1</c:v>
                </c:pt>
                <c:pt idx="10">
                  <c:v>1</c:v>
                </c:pt>
                <c:pt idx="11">
                  <c:v>2</c:v>
                </c:pt>
                <c:pt idx="12">
                  <c:v>3</c:v>
                </c:pt>
                <c:pt idx="13">
                  <c:v>2</c:v>
                </c:pt>
                <c:pt idx="14">
                  <c:v>2</c:v>
                </c:pt>
              </c:numCache>
            </c:numRef>
          </c:yVal>
          <c:smooth val="0"/>
          <c:extLst>
            <c:ext xmlns:c15="http://schemas.microsoft.com/office/drawing/2012/chart" uri="{02D57815-91ED-43cb-92C2-25804820EDAC}">
              <c15:datalabelsRange>
                <c15:f>Summary!$C$3:$C$17</c15:f>
                <c15:dlblRangeCache>
                  <c:ptCount val="15"/>
                  <c:pt idx="0">
                    <c:v>Risk 2</c:v>
                  </c:pt>
                  <c:pt idx="1">
                    <c:v>Risk 6 </c:v>
                  </c:pt>
                  <c:pt idx="2">
                    <c:v>Risk 7</c:v>
                  </c:pt>
                  <c:pt idx="3">
                    <c:v>Risk 12</c:v>
                  </c:pt>
                  <c:pt idx="4">
                    <c:v>Risk 13</c:v>
                  </c:pt>
                  <c:pt idx="5">
                    <c:v>Risk 14 </c:v>
                  </c:pt>
                  <c:pt idx="6">
                    <c:v>Risk 15</c:v>
                  </c:pt>
                  <c:pt idx="7">
                    <c:v>Risk 18 </c:v>
                  </c:pt>
                  <c:pt idx="8">
                    <c:v>Risk 20 </c:v>
                  </c:pt>
                  <c:pt idx="9">
                    <c:v>Risk 21</c:v>
                  </c:pt>
                  <c:pt idx="10">
                    <c:v>Risk 23</c:v>
                  </c:pt>
                  <c:pt idx="11">
                    <c:v>Risk 24 </c:v>
                  </c:pt>
                  <c:pt idx="12">
                    <c:v>Risk 25</c:v>
                  </c:pt>
                  <c:pt idx="13">
                    <c:v>Risk 28</c:v>
                  </c:pt>
                  <c:pt idx="14">
                    <c:v>Risk 30</c:v>
                  </c:pt>
                </c15:dlblRangeCache>
              </c15:datalabelsRange>
            </c:ext>
            <c:ext xmlns:c16="http://schemas.microsoft.com/office/drawing/2014/chart" uri="{C3380CC4-5D6E-409C-BE32-E72D297353CC}">
              <c16:uniqueId val="{00000005-B6BF-484A-9196-D3E6024518D8}"/>
            </c:ext>
          </c:extLst>
        </c:ser>
        <c:dLbls>
          <c:dLblPos val="ctr"/>
          <c:showLegendKey val="0"/>
          <c:showVal val="1"/>
          <c:showCatName val="0"/>
          <c:showSerName val="0"/>
          <c:showPercent val="0"/>
          <c:showBubbleSize val="0"/>
        </c:dLbls>
        <c:axId val="1134896336"/>
        <c:axId val="1134896752"/>
      </c:scatterChart>
      <c:valAx>
        <c:axId val="1134896336"/>
        <c:scaling>
          <c:orientation val="minMax"/>
          <c:max val="5.5"/>
          <c:min val="0"/>
        </c:scaling>
        <c:delete val="0"/>
        <c:axPos val="b"/>
        <c:majorGridlines>
          <c:spPr>
            <a:ln w="9525" cap="flat" cmpd="sng" algn="ctr">
              <a:gradFill>
                <a:gsLst>
                  <a:gs pos="0">
                    <a:schemeClr val="accent1">
                      <a:lumMod val="5000"/>
                      <a:lumOff val="95000"/>
                    </a:schemeClr>
                  </a:gs>
                  <a:gs pos="49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GB" sz="1400" b="1"/>
                  <a:t>Likelihood</a:t>
                </a:r>
              </a:p>
            </c:rich>
          </c:tx>
          <c:layout>
            <c:manualLayout>
              <c:xMode val="edge"/>
              <c:yMode val="edge"/>
              <c:x val="0.46147090472109642"/>
              <c:y val="0.93593546337946154"/>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crossAx val="1134896752"/>
        <c:crosses val="autoZero"/>
        <c:crossBetween val="midCat"/>
      </c:valAx>
      <c:valAx>
        <c:axId val="1134896752"/>
        <c:scaling>
          <c:orientation val="minMax"/>
          <c:max val="5.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GB" sz="1400" b="1"/>
                  <a:t>Impact</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Verdana" panose="020B0604030504040204" pitchFamily="34" charset="0"/>
                <a:ea typeface="Verdana" panose="020B0604030504040204" pitchFamily="34" charset="0"/>
                <a:cs typeface="+mn-cs"/>
              </a:defRPr>
            </a:pPr>
            <a:endParaRPr lang="et-EE"/>
          </a:p>
        </c:txPr>
        <c:crossAx val="1134896336"/>
        <c:crossesAt val="0"/>
        <c:crossBetween val="midCat"/>
      </c:valAx>
      <c:spPr>
        <a:gradFill flip="none" rotWithShape="1">
          <a:gsLst>
            <a:gs pos="73000">
              <a:srgbClr val="FF5900"/>
            </a:gs>
            <a:gs pos="3000">
              <a:srgbClr val="00B050">
                <a:lumMod val="100000"/>
              </a:srgbClr>
            </a:gs>
            <a:gs pos="56000">
              <a:srgbClr val="FFE800"/>
            </a:gs>
            <a:gs pos="27000">
              <a:srgbClr val="92D050"/>
            </a:gs>
            <a:gs pos="41000">
              <a:srgbClr val="FFFF00"/>
            </a:gs>
            <a:gs pos="93000">
              <a:srgbClr val="FF0000"/>
            </a:gs>
            <a:gs pos="62000">
              <a:srgbClr val="FFC000"/>
            </a:gs>
          </a:gsLst>
          <a:lin ang="18000000" scaled="0"/>
          <a:tileRect/>
        </a:gradFill>
        <a:ln>
          <a:noFill/>
        </a:ln>
        <a:effectLst/>
      </c:spPr>
    </c:plotArea>
    <c:plotVisOnly val="1"/>
    <c:dispBlanksAs val="gap"/>
    <c:showDLblsOverMax val="0"/>
  </c:chart>
  <c:spPr>
    <a:noFill/>
    <a:ln w="9525" cap="flat" cmpd="sng" algn="ctr">
      <a:noFill/>
      <a:round/>
    </a:ln>
    <a:effectLst/>
  </c:spPr>
  <c:txPr>
    <a:bodyPr/>
    <a:lstStyle/>
    <a:p>
      <a:pPr>
        <a:defRPr sz="1200">
          <a:latin typeface="Verdana" panose="020B0604030504040204" pitchFamily="34" charset="0"/>
          <a:ea typeface="Verdana" panose="020B0604030504040204" pitchFamily="34" charset="0"/>
        </a:defRPr>
      </a:pPr>
      <a:endParaRPr lang="et-E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rgbClr val="595959"/>
                </a:solidFill>
                <a:latin typeface="Verdana" panose="020B0604030504040204" pitchFamily="34" charset="0"/>
                <a:ea typeface="Verdana" panose="020B0604030504040204" pitchFamily="34" charset="0"/>
                <a:cs typeface="+mn-cs"/>
              </a:defRPr>
            </a:pPr>
            <a:r>
              <a:rPr lang="en-GB" sz="1600" b="1">
                <a:solidFill>
                  <a:sysClr val="windowText" lastClr="000000"/>
                </a:solidFill>
              </a:rPr>
              <a:t>Changes in TalTech consolidated and residual risk profile 2022 - 2024</a:t>
            </a:r>
          </a:p>
          <a:p>
            <a:pPr>
              <a:defRPr>
                <a:solidFill>
                  <a:srgbClr val="595959"/>
                </a:solidFill>
              </a:defRPr>
            </a:pPr>
            <a:endParaRPr lang="en-GB"/>
          </a:p>
        </c:rich>
      </c:tx>
      <c:layout>
        <c:manualLayout>
          <c:xMode val="edge"/>
          <c:yMode val="edge"/>
          <c:x val="0.15047407407407407"/>
          <c:y val="4.6374776705966417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595959"/>
              </a:solidFill>
              <a:latin typeface="Verdana" panose="020B0604030504040204" pitchFamily="34" charset="0"/>
              <a:ea typeface="Verdana" panose="020B0604030504040204" pitchFamily="34" charset="0"/>
              <a:cs typeface="+mn-cs"/>
            </a:defRPr>
          </a:pPr>
          <a:endParaRPr lang="et-EE"/>
        </a:p>
      </c:txPr>
    </c:title>
    <c:autoTitleDeleted val="0"/>
    <c:plotArea>
      <c:layout>
        <c:manualLayout>
          <c:layoutTarget val="inner"/>
          <c:xMode val="edge"/>
          <c:yMode val="edge"/>
          <c:x val="7.0842129629629616E-2"/>
          <c:y val="0.10374910682386565"/>
          <c:w val="0.88560083333333328"/>
          <c:h val="0.60001741693461952"/>
        </c:manualLayout>
      </c:layout>
      <c:scatterChart>
        <c:scatterStyle val="lineMarker"/>
        <c:varyColors val="0"/>
        <c:ser>
          <c:idx val="0"/>
          <c:order val="0"/>
          <c:tx>
            <c:strRef>
              <c:f>Summary!$C$3:$C$17</c:f>
              <c:strCache>
                <c:ptCount val="15"/>
                <c:pt idx="0">
                  <c:v>Risk 2</c:v>
                </c:pt>
                <c:pt idx="1">
                  <c:v>Risk 6 </c:v>
                </c:pt>
                <c:pt idx="2">
                  <c:v>Risk 7</c:v>
                </c:pt>
                <c:pt idx="3">
                  <c:v>Risk 12</c:v>
                </c:pt>
                <c:pt idx="4">
                  <c:v>Risk 13</c:v>
                </c:pt>
                <c:pt idx="5">
                  <c:v>Risk 14 </c:v>
                </c:pt>
                <c:pt idx="6">
                  <c:v>Risk 15</c:v>
                </c:pt>
                <c:pt idx="7">
                  <c:v>Risk 18 </c:v>
                </c:pt>
                <c:pt idx="8">
                  <c:v>Risk 20 </c:v>
                </c:pt>
                <c:pt idx="9">
                  <c:v>Risk 21</c:v>
                </c:pt>
                <c:pt idx="10">
                  <c:v>Risk 23</c:v>
                </c:pt>
                <c:pt idx="11">
                  <c:v>Risk 24 </c:v>
                </c:pt>
                <c:pt idx="12">
                  <c:v>Risk 25</c:v>
                </c:pt>
                <c:pt idx="13">
                  <c:v>Risk 28</c:v>
                </c:pt>
                <c:pt idx="14">
                  <c:v>Risk 30</c:v>
                </c:pt>
              </c:strCache>
            </c:strRef>
          </c:tx>
          <c:spPr>
            <a:ln w="25400" cap="rnd">
              <a:noFill/>
              <a:round/>
            </a:ln>
            <a:effectLst/>
          </c:spPr>
          <c:marker>
            <c:symbol val="circle"/>
            <c:size val="26"/>
            <c:spPr>
              <a:solidFill>
                <a:schemeClr val="bg2"/>
              </a:solidFill>
              <a:ln w="9525">
                <a:solidFill>
                  <a:schemeClr val="bg2"/>
                </a:solidFill>
              </a:ln>
              <a:effectLst/>
            </c:spPr>
          </c:marker>
          <c:dLbls>
            <c:dLbl>
              <c:idx val="0"/>
              <c:layout>
                <c:manualLayout>
                  <c:x val="-0.13927531828561909"/>
                  <c:y val="-3.8567345480528759E-2"/>
                </c:manualLayout>
              </c:layout>
              <c:tx>
                <c:rich>
                  <a:bodyPr/>
                  <a:lstStyle/>
                  <a:p>
                    <a:fld id="{1DFFA15C-610B-4842-838D-4DE772A1DAED}"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599C-4D82-8E79-1C8035987250}"/>
                </c:ext>
              </c:extLst>
            </c:dLbl>
            <c:dLbl>
              <c:idx val="1"/>
              <c:layout>
                <c:manualLayout>
                  <c:x val="-6.1988349945931484E-2"/>
                  <c:y val="-7.3398892461593424E-2"/>
                </c:manualLayout>
              </c:layout>
              <c:tx>
                <c:rich>
                  <a:bodyPr/>
                  <a:lstStyle/>
                  <a:p>
                    <a:fld id="{9CB5A7DE-3EA4-43CC-B79E-DBA47394627B}"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D54A-4D99-9375-04F6CE2F86B7}"/>
                </c:ext>
              </c:extLst>
            </c:dLbl>
            <c:dLbl>
              <c:idx val="2"/>
              <c:layout>
                <c:manualLayout>
                  <c:x val="1.7203734999306934E-2"/>
                  <c:y val="-5.6714375788904356E-2"/>
                </c:manualLayout>
              </c:layout>
              <c:tx>
                <c:rich>
                  <a:bodyPr/>
                  <a:lstStyle/>
                  <a:p>
                    <a:fld id="{B7F87671-F7B5-4F42-B564-6CD1AAE33DED}"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54A-4D99-9375-04F6CE2F86B7}"/>
                </c:ext>
              </c:extLst>
            </c:dLbl>
            <c:dLbl>
              <c:idx val="3"/>
              <c:layout>
                <c:manualLayout>
                  <c:x val="-0.10237837877853326"/>
                  <c:y val="-0.03"/>
                </c:manualLayout>
              </c:layout>
              <c:tx>
                <c:rich>
                  <a:bodyPr/>
                  <a:lstStyle/>
                  <a:p>
                    <a:fld id="{2A2BD3D6-02C0-46AE-8475-E83E4D07DD7E}"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D54A-4D99-9375-04F6CE2F86B7}"/>
                </c:ext>
              </c:extLst>
            </c:dLbl>
            <c:dLbl>
              <c:idx val="4"/>
              <c:layout>
                <c:manualLayout>
                  <c:x val="-3.5406568598969125E-3"/>
                  <c:y val="-3.2857142857142856E-2"/>
                </c:manualLayout>
              </c:layout>
              <c:tx>
                <c:rich>
                  <a:bodyPr/>
                  <a:lstStyle/>
                  <a:p>
                    <a:fld id="{F263EDA1-9012-40CA-8F96-A7DACD081C57}"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54A-4D99-9375-04F6CE2F86B7}"/>
                </c:ext>
              </c:extLst>
            </c:dLbl>
            <c:dLbl>
              <c:idx val="5"/>
              <c:layout>
                <c:manualLayout>
                  <c:x val="-5.5370193963572026E-2"/>
                  <c:y val="3.5714285714285608E-2"/>
                </c:manualLayout>
              </c:layout>
              <c:tx>
                <c:rich>
                  <a:bodyPr/>
                  <a:lstStyle/>
                  <a:p>
                    <a:fld id="{BBF565C4-8EA4-4824-B1D3-9459ABE09C49}"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D54A-4D99-9375-04F6CE2F86B7}"/>
                </c:ext>
              </c:extLst>
            </c:dLbl>
            <c:dLbl>
              <c:idx val="6"/>
              <c:layout>
                <c:manualLayout>
                  <c:x val="2.9023392050315198E-2"/>
                  <c:y val="-7.0961672795838383E-3"/>
                </c:manualLayout>
              </c:layout>
              <c:tx>
                <c:rich>
                  <a:bodyPr/>
                  <a:lstStyle/>
                  <a:p>
                    <a:fld id="{20390E65-C0BA-4459-99D2-8F78F67D565E}"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D54A-4D99-9375-04F6CE2F86B7}"/>
                </c:ext>
              </c:extLst>
            </c:dLbl>
            <c:dLbl>
              <c:idx val="7"/>
              <c:tx>
                <c:rich>
                  <a:bodyPr/>
                  <a:lstStyle/>
                  <a:p>
                    <a:fld id="{9CF32C11-55F0-4F9D-97C6-EDC6CE40D27B}"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54A-4D99-9375-04F6CE2F86B7}"/>
                </c:ext>
              </c:extLst>
            </c:dLbl>
            <c:dLbl>
              <c:idx val="8"/>
              <c:layout>
                <c:manualLayout>
                  <c:x val="1.5629330208232654E-2"/>
                  <c:y val="4.1569816822184628E-2"/>
                </c:manualLayout>
              </c:layout>
              <c:tx>
                <c:rich>
                  <a:bodyPr/>
                  <a:lstStyle/>
                  <a:p>
                    <a:fld id="{B2AE9D22-4626-4769-92A3-20C9902DFC16}"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54A-4D99-9375-04F6CE2F86B7}"/>
                </c:ext>
              </c:extLst>
            </c:dLbl>
            <c:dLbl>
              <c:idx val="9"/>
              <c:layout>
                <c:manualLayout>
                  <c:x val="-8.1721848308473941E-2"/>
                  <c:y val="5.0782983007843917E-2"/>
                </c:manualLayout>
              </c:layout>
              <c:tx>
                <c:rich>
                  <a:bodyPr/>
                  <a:lstStyle/>
                  <a:p>
                    <a:fld id="{EA0A83FB-C5C3-4AFB-87F5-7453D614EF4D}"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D54A-4D99-9375-04F6CE2F86B7}"/>
                </c:ext>
              </c:extLst>
            </c:dLbl>
            <c:dLbl>
              <c:idx val="10"/>
              <c:layout>
                <c:manualLayout>
                  <c:x val="-0.10719973106724714"/>
                  <c:y val="-3.7142857142857144E-2"/>
                </c:manualLayout>
              </c:layout>
              <c:tx>
                <c:rich>
                  <a:bodyPr/>
                  <a:lstStyle/>
                  <a:p>
                    <a:fld id="{AC278233-3DB5-4907-B553-2F6195D5C11D}"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D54A-4D99-9375-04F6CE2F86B7}"/>
                </c:ext>
              </c:extLst>
            </c:dLbl>
            <c:dLbl>
              <c:idx val="11"/>
              <c:layout>
                <c:manualLayout>
                  <c:x val="-4.7459949320754029E-3"/>
                  <c:y val="-3.8571428571428569E-2"/>
                </c:manualLayout>
              </c:layout>
              <c:tx>
                <c:rich>
                  <a:bodyPr/>
                  <a:lstStyle/>
                  <a:p>
                    <a:fld id="{B554AB1B-5E6A-4182-804F-DDE0DDF6EDFC}"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D54A-4D99-9375-04F6CE2F86B7}"/>
                </c:ext>
              </c:extLst>
            </c:dLbl>
            <c:dLbl>
              <c:idx val="12"/>
              <c:layout>
                <c:manualLayout>
                  <c:x val="-5.0469255142344779E-2"/>
                  <c:y val="-1.2540192926045431E-3"/>
                </c:manualLayout>
              </c:layout>
              <c:tx>
                <c:rich>
                  <a:bodyPr/>
                  <a:lstStyle/>
                  <a:p>
                    <a:fld id="{2CBB252A-7670-44C2-A441-19E078C0440E}"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D54A-4D99-9375-04F6CE2F86B7}"/>
                </c:ext>
              </c:extLst>
            </c:dLbl>
            <c:dLbl>
              <c:idx val="13"/>
              <c:layout>
                <c:manualLayout>
                  <c:x val="-4.4522151313965606E-2"/>
                  <c:y val="0.04"/>
                </c:manualLayout>
              </c:layout>
              <c:tx>
                <c:rich>
                  <a:bodyPr/>
                  <a:lstStyle/>
                  <a:p>
                    <a:fld id="{FF741F52-35B5-4493-AEB7-9FC9AAB2229B}"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6E5F-4BF1-8777-C6F2F09A4BD2}"/>
                </c:ext>
              </c:extLst>
            </c:dLbl>
            <c:dLbl>
              <c:idx val="14"/>
              <c:layout>
                <c:manualLayout>
                  <c:x val="-0.15229041033747448"/>
                  <c:y val="1.4959449803501251E-2"/>
                </c:manualLayout>
              </c:layout>
              <c:tx>
                <c:rich>
                  <a:bodyPr/>
                  <a:lstStyle/>
                  <a:p>
                    <a:fld id="{8C1FD9DC-A00B-4A41-A7DA-240D81D6676C}"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57EB-46B0-9B54-E95E19C2FD18}"/>
                </c:ext>
              </c:extLst>
            </c:dLbl>
            <c:numFmt formatCode="General" sourceLinked="0"/>
            <c:spPr>
              <a:noFill/>
              <a:ln>
                <a:noFill/>
              </a:ln>
              <a:effectLst/>
            </c:spPr>
            <c:txPr>
              <a:bodyPr rot="0" spcFirstLastPara="1" vertOverflow="overflow" horzOverflow="overflow" vert="horz" wrap="square" lIns="38100" tIns="19050" rIns="38100" bIns="19050" anchor="ctr" anchorCtr="1">
                <a:spAutoFit/>
              </a:bodyPr>
              <a:lstStyle/>
              <a:p>
                <a:pPr>
                  <a:defRPr sz="1400" b="0" i="0" u="none" strike="noStrike" kern="1200" baseline="0">
                    <a:solidFill>
                      <a:schemeClr val="tx1"/>
                    </a:solidFill>
                    <a:latin typeface="Verdana" panose="020B0604030504040204" pitchFamily="34" charset="0"/>
                    <a:ea typeface="Verdana" panose="020B0604030504040204" pitchFamily="34" charset="0"/>
                    <a:cs typeface="+mn-cs"/>
                  </a:defRPr>
                </a:pPr>
                <a:endParaRPr lang="et-EE"/>
              </a:p>
            </c:txPr>
            <c:dLblPos val="ctr"/>
            <c:showLegendKey val="0"/>
            <c:showVal val="0"/>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1"/>
                <c15:leaderLines>
                  <c:spPr>
                    <a:ln w="9525" cap="flat" cmpd="sng" algn="ctr">
                      <a:solidFill>
                        <a:schemeClr val="tx1">
                          <a:lumMod val="35000"/>
                          <a:lumOff val="65000"/>
                        </a:schemeClr>
                      </a:solidFill>
                      <a:round/>
                    </a:ln>
                    <a:effectLst/>
                  </c:spPr>
                </c15:leaderLines>
              </c:ext>
            </c:extLst>
          </c:dLbls>
          <c:xVal>
            <c:numRef>
              <c:f>Summary!$M$3:$M$17</c:f>
              <c:numCache>
                <c:formatCode>0</c:formatCode>
                <c:ptCount val="15"/>
                <c:pt idx="0">
                  <c:v>2</c:v>
                </c:pt>
                <c:pt idx="1">
                  <c:v>1</c:v>
                </c:pt>
                <c:pt idx="2">
                  <c:v>2</c:v>
                </c:pt>
                <c:pt idx="3">
                  <c:v>3</c:v>
                </c:pt>
                <c:pt idx="4">
                  <c:v>3</c:v>
                </c:pt>
                <c:pt idx="5">
                  <c:v>3</c:v>
                </c:pt>
                <c:pt idx="6">
                  <c:v>1</c:v>
                </c:pt>
                <c:pt idx="7">
                  <c:v>3</c:v>
                </c:pt>
                <c:pt idx="8">
                  <c:v>1</c:v>
                </c:pt>
                <c:pt idx="9">
                  <c:v>2</c:v>
                </c:pt>
                <c:pt idx="10">
                  <c:v>4</c:v>
                </c:pt>
                <c:pt idx="11">
                  <c:v>4</c:v>
                </c:pt>
                <c:pt idx="12">
                  <c:v>2</c:v>
                </c:pt>
                <c:pt idx="13">
                  <c:v>4</c:v>
                </c:pt>
                <c:pt idx="14">
                  <c:v>3</c:v>
                </c:pt>
              </c:numCache>
            </c:numRef>
          </c:xVal>
          <c:yVal>
            <c:numRef>
              <c:f>Summary!$N$3:$N$17</c:f>
              <c:numCache>
                <c:formatCode>0</c:formatCode>
                <c:ptCount val="15"/>
                <c:pt idx="0">
                  <c:v>2</c:v>
                </c:pt>
                <c:pt idx="1">
                  <c:v>1</c:v>
                </c:pt>
                <c:pt idx="2">
                  <c:v>1</c:v>
                </c:pt>
                <c:pt idx="3">
                  <c:v>3</c:v>
                </c:pt>
                <c:pt idx="4">
                  <c:v>3</c:v>
                </c:pt>
                <c:pt idx="5">
                  <c:v>3</c:v>
                </c:pt>
                <c:pt idx="6">
                  <c:v>1</c:v>
                </c:pt>
                <c:pt idx="7">
                  <c:v>4</c:v>
                </c:pt>
                <c:pt idx="8">
                  <c:v>2</c:v>
                </c:pt>
                <c:pt idx="9">
                  <c:v>1</c:v>
                </c:pt>
                <c:pt idx="10">
                  <c:v>2</c:v>
                </c:pt>
                <c:pt idx="11">
                  <c:v>2</c:v>
                </c:pt>
                <c:pt idx="12">
                  <c:v>2</c:v>
                </c:pt>
                <c:pt idx="13">
                  <c:v>2</c:v>
                </c:pt>
                <c:pt idx="14">
                  <c:v>2</c:v>
                </c:pt>
              </c:numCache>
            </c:numRef>
          </c:yVal>
          <c:smooth val="0"/>
          <c:extLst>
            <c:ext xmlns:c15="http://schemas.microsoft.com/office/drawing/2012/chart" uri="{02D57815-91ED-43cb-92C2-25804820EDAC}">
              <c15:datalabelsRange>
                <c15:f>Summary!$C$3:$C$17</c15:f>
                <c15:dlblRangeCache>
                  <c:ptCount val="15"/>
                  <c:pt idx="0">
                    <c:v>Risk 2</c:v>
                  </c:pt>
                  <c:pt idx="1">
                    <c:v>Risk 6 </c:v>
                  </c:pt>
                  <c:pt idx="2">
                    <c:v>Risk 7</c:v>
                  </c:pt>
                  <c:pt idx="3">
                    <c:v>Risk 12</c:v>
                  </c:pt>
                  <c:pt idx="4">
                    <c:v>Risk 13</c:v>
                  </c:pt>
                  <c:pt idx="5">
                    <c:v>Risk 14 </c:v>
                  </c:pt>
                  <c:pt idx="6">
                    <c:v>Risk 15</c:v>
                  </c:pt>
                  <c:pt idx="7">
                    <c:v>Risk 18 </c:v>
                  </c:pt>
                  <c:pt idx="8">
                    <c:v>Risk 20 </c:v>
                  </c:pt>
                  <c:pt idx="9">
                    <c:v>Risk 21</c:v>
                  </c:pt>
                  <c:pt idx="10">
                    <c:v>Risk 23</c:v>
                  </c:pt>
                  <c:pt idx="11">
                    <c:v>Risk 24 </c:v>
                  </c:pt>
                  <c:pt idx="12">
                    <c:v>Risk 25</c:v>
                  </c:pt>
                  <c:pt idx="13">
                    <c:v>Risk 28</c:v>
                  </c:pt>
                  <c:pt idx="14">
                    <c:v>Risk 30</c:v>
                  </c:pt>
                </c15:dlblRangeCache>
              </c15:datalabelsRange>
            </c:ext>
            <c:ext xmlns:c16="http://schemas.microsoft.com/office/drawing/2014/chart" uri="{C3380CC4-5D6E-409C-BE32-E72D297353CC}">
              <c16:uniqueId val="{0000000D-599C-4D82-8E79-1C8035987250}"/>
            </c:ext>
          </c:extLst>
        </c:ser>
        <c:dLbls>
          <c:dLblPos val="ctr"/>
          <c:showLegendKey val="0"/>
          <c:showVal val="1"/>
          <c:showCatName val="0"/>
          <c:showSerName val="0"/>
          <c:showPercent val="0"/>
          <c:showBubbleSize val="0"/>
        </c:dLbls>
        <c:axId val="1134896336"/>
        <c:axId val="1134896752"/>
      </c:scatterChart>
      <c:valAx>
        <c:axId val="1134896336"/>
        <c:scaling>
          <c:orientation val="minMax"/>
          <c:max val="5.5"/>
          <c:min val="0"/>
        </c:scaling>
        <c:delete val="0"/>
        <c:axPos val="b"/>
        <c:majorGridlines>
          <c:spPr>
            <a:ln w="9525" cap="flat" cmpd="sng" algn="ctr">
              <a:gradFill>
                <a:gsLst>
                  <a:gs pos="0">
                    <a:schemeClr val="accent1">
                      <a:lumMod val="5000"/>
                      <a:lumOff val="95000"/>
                    </a:schemeClr>
                  </a:gs>
                  <a:gs pos="49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GB" sz="1400" b="1"/>
                  <a:t>Likelihood</a:t>
                </a:r>
              </a:p>
            </c:rich>
          </c:tx>
          <c:layout>
            <c:manualLayout>
              <c:xMode val="edge"/>
              <c:yMode val="edge"/>
              <c:x val="0.48673579960987384"/>
              <c:y val="0.73508804480692425"/>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crossAx val="1134896752"/>
        <c:crosses val="autoZero"/>
        <c:crossBetween val="midCat"/>
      </c:valAx>
      <c:valAx>
        <c:axId val="1134896752"/>
        <c:scaling>
          <c:orientation val="minMax"/>
          <c:max val="5.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GB" sz="1400" b="1"/>
                  <a:t>Impact</a:t>
                </a:r>
              </a:p>
            </c:rich>
          </c:tx>
          <c:layout>
            <c:manualLayout>
              <c:xMode val="edge"/>
              <c:yMode val="edge"/>
              <c:x val="2.2089166666666663E-2"/>
              <c:y val="0.39156654162200788"/>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Verdana" panose="020B0604030504040204" pitchFamily="34" charset="0"/>
                <a:ea typeface="Verdana" panose="020B0604030504040204" pitchFamily="34" charset="0"/>
                <a:cs typeface="+mn-cs"/>
              </a:defRPr>
            </a:pPr>
            <a:endParaRPr lang="et-EE"/>
          </a:p>
        </c:txPr>
        <c:crossAx val="1134896336"/>
        <c:crossesAt val="0"/>
        <c:crossBetween val="midCat"/>
      </c:valAx>
      <c:spPr>
        <a:gradFill flip="none" rotWithShape="1">
          <a:gsLst>
            <a:gs pos="73000">
              <a:srgbClr val="FF5900"/>
            </a:gs>
            <a:gs pos="3000">
              <a:srgbClr val="00B050">
                <a:lumMod val="100000"/>
              </a:srgbClr>
            </a:gs>
            <a:gs pos="56000">
              <a:srgbClr val="FFE800"/>
            </a:gs>
            <a:gs pos="27000">
              <a:srgbClr val="92D050"/>
            </a:gs>
            <a:gs pos="41000">
              <a:srgbClr val="FFFF00"/>
            </a:gs>
            <a:gs pos="93000">
              <a:srgbClr val="FF0000"/>
            </a:gs>
            <a:gs pos="62000">
              <a:srgbClr val="FFC000"/>
            </a:gs>
          </a:gsLst>
          <a:lin ang="18000000" scaled="0"/>
          <a:tileRect/>
        </a:gradFill>
        <a:ln w="12700">
          <a:solidFill>
            <a:schemeClr val="accent1"/>
          </a:solidFill>
        </a:ln>
        <a:effectLst/>
      </c:spPr>
    </c:plotArea>
    <c:plotVisOnly val="1"/>
    <c:dispBlanksAs val="gap"/>
    <c:showDLblsOverMax val="0"/>
  </c:chart>
  <c:spPr>
    <a:noFill/>
    <a:ln w="9525" cap="flat" cmpd="sng" algn="ctr">
      <a:noFill/>
      <a:round/>
    </a:ln>
    <a:effectLst/>
  </c:spPr>
  <c:txPr>
    <a:bodyPr/>
    <a:lstStyle/>
    <a:p>
      <a:pPr>
        <a:defRPr sz="1200">
          <a:latin typeface="Verdana" panose="020B0604030504040204" pitchFamily="34" charset="0"/>
          <a:ea typeface="Verdana" panose="020B0604030504040204" pitchFamily="34" charset="0"/>
        </a:defRPr>
      </a:pPr>
      <a:endParaRPr lang="et-E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19</xdr:col>
      <xdr:colOff>390536</xdr:colOff>
      <xdr:row>48</xdr:row>
      <xdr:rowOff>127000</xdr:rowOff>
    </xdr:to>
    <xdr:graphicFrame macro="">
      <xdr:nvGraphicFramePr>
        <xdr:cNvPr id="363" name="Chart 2">
          <a:extLst>
            <a:ext uri="{FF2B5EF4-FFF2-40B4-BE49-F238E27FC236}">
              <a16:creationId xmlns:a16="http://schemas.microsoft.com/office/drawing/2014/main" id="{D90ADE09-FC9F-4DFD-BF37-9F6C50524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537483</xdr:colOff>
      <xdr:row>1</xdr:row>
      <xdr:rowOff>95248</xdr:rowOff>
    </xdr:from>
    <xdr:to>
      <xdr:col>38</xdr:col>
      <xdr:colOff>320800</xdr:colOff>
      <xdr:row>62</xdr:row>
      <xdr:rowOff>119062</xdr:rowOff>
    </xdr:to>
    <xdr:graphicFrame macro="">
      <xdr:nvGraphicFramePr>
        <xdr:cNvPr id="2" name="Chart 2">
          <a:extLst>
            <a:ext uri="{FF2B5EF4-FFF2-40B4-BE49-F238E27FC236}">
              <a16:creationId xmlns:a16="http://schemas.microsoft.com/office/drawing/2014/main" id="{B372C01B-67A1-4A4C-80F2-A82240F375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0.10097</cdr:x>
      <cdr:y>0.76686</cdr:y>
    </cdr:from>
    <cdr:to>
      <cdr:x>0.93449</cdr:x>
      <cdr:y>1</cdr:y>
    </cdr:to>
    <cdr:sp macro="" textlink="">
      <cdr:nvSpPr>
        <cdr:cNvPr id="2" name="TextBox 1">
          <a:extLst xmlns:a="http://schemas.openxmlformats.org/drawingml/2006/main">
            <a:ext uri="{FF2B5EF4-FFF2-40B4-BE49-F238E27FC236}">
              <a16:creationId xmlns:a16="http://schemas.microsoft.com/office/drawing/2014/main" id="{1DD41AB7-E8E6-C8DC-B017-C06B3ED25054}"/>
            </a:ext>
          </a:extLst>
        </cdr:cNvPr>
        <cdr:cNvSpPr txBox="1"/>
      </cdr:nvSpPr>
      <cdr:spPr>
        <a:xfrm xmlns:a="http://schemas.openxmlformats.org/drawingml/2006/main">
          <a:off x="1081769" y="8929559"/>
          <a:ext cx="8929686" cy="27147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500" b="1">
              <a:solidFill>
                <a:srgbClr val="595959"/>
              </a:solidFill>
              <a:latin typeface="Verdana" panose="020B0604030504040204" pitchFamily="34" charset="0"/>
              <a:ea typeface="Verdana" panose="020B0604030504040204" pitchFamily="34" charset="0"/>
            </a:rPr>
            <a:t>LEGEND OF THE FIGURE:</a:t>
          </a:r>
          <a:r>
            <a:rPr lang="en-GB" sz="1500" b="1" baseline="0">
              <a:solidFill>
                <a:srgbClr val="595959"/>
              </a:solidFill>
              <a:latin typeface="Verdana" panose="020B0604030504040204" pitchFamily="34" charset="0"/>
              <a:ea typeface="Verdana" panose="020B0604030504040204" pitchFamily="34" charset="0"/>
            </a:rPr>
            <a:t>   </a:t>
          </a:r>
        </a:p>
        <a:p xmlns:a="http://schemas.openxmlformats.org/drawingml/2006/main">
          <a:r>
            <a:rPr lang="en-GB" sz="1400" b="1" baseline="0">
              <a:solidFill>
                <a:srgbClr val="595959"/>
              </a:solidFill>
              <a:latin typeface="Verdana" panose="020B0604030504040204" pitchFamily="34" charset="0"/>
              <a:ea typeface="Verdana" panose="020B0604030504040204" pitchFamily="34" charset="0"/>
            </a:rPr>
            <a:t>1. MITIGATED RISKS </a:t>
          </a:r>
          <a:r>
            <a:rPr lang="en-GB" sz="1400" b="0" baseline="0">
              <a:solidFill>
                <a:srgbClr val="595959"/>
              </a:solidFill>
              <a:latin typeface="Verdana" panose="020B0604030504040204" pitchFamily="34" charset="0"/>
              <a:ea typeface="Verdana" panose="020B0604030504040204" pitchFamily="34" charset="0"/>
            </a:rPr>
            <a:t>(RISK 6 , RISK 7 , RISK 15,  RISK 20, RISK 30) - These risks have been mitigated to a residual level and the countermeasures have been incorporated into the core activities. </a:t>
          </a:r>
          <a:r>
            <a:rPr lang="en-GB" sz="1400" b="1" baseline="0">
              <a:solidFill>
                <a:srgbClr val="595959"/>
              </a:solidFill>
              <a:latin typeface="Verdana" panose="020B0604030504040204" pitchFamily="34" charset="0"/>
              <a:ea typeface="Verdana" panose="020B0604030504040204" pitchFamily="34" charset="0"/>
            </a:rPr>
            <a:t> </a:t>
          </a:r>
        </a:p>
        <a:p xmlns:a="http://schemas.openxmlformats.org/drawingml/2006/main">
          <a:r>
            <a:rPr lang="en-GB" sz="1400" b="1" baseline="0">
              <a:solidFill>
                <a:srgbClr val="595959"/>
              </a:solidFill>
              <a:latin typeface="Verdana" panose="020B0604030504040204" pitchFamily="34" charset="0"/>
              <a:ea typeface="Verdana" panose="020B0604030504040204" pitchFamily="34" charset="0"/>
            </a:rPr>
            <a:t>2. </a:t>
          </a:r>
          <a:r>
            <a:rPr lang="en-GB" sz="1400" baseline="0">
              <a:solidFill>
                <a:srgbClr val="595959"/>
              </a:solidFill>
              <a:latin typeface="Verdana" panose="020B0604030504040204" pitchFamily="34" charset="0"/>
              <a:ea typeface="Verdana" panose="020B0604030504040204" pitchFamily="34" charset="0"/>
            </a:rPr>
            <a:t>THE RISKS HAVE BEEN CONSOLIDATED UNDER OTHER RISKS - scores provided reflect the risks under which they were consolidated.</a:t>
          </a:r>
          <a:r>
            <a:rPr lang="en-GB" sz="1400" b="0" baseline="0">
              <a:solidFill>
                <a:srgbClr val="595959"/>
              </a:solidFill>
              <a:latin typeface="Verdana" panose="020B0604030504040204" pitchFamily="34" charset="0"/>
              <a:ea typeface="Verdana" panose="020B0604030504040204" pitchFamily="34" charset="0"/>
            </a:rPr>
            <a:t>  </a:t>
          </a:r>
        </a:p>
        <a:p xmlns:a="http://schemas.openxmlformats.org/drawingml/2006/main">
          <a:r>
            <a:rPr lang="en-GB" sz="1400" b="1" baseline="0">
              <a:solidFill>
                <a:srgbClr val="595959"/>
              </a:solidFill>
              <a:latin typeface="Verdana" panose="020B0604030504040204" pitchFamily="34" charset="0"/>
              <a:ea typeface="Verdana" panose="020B0604030504040204" pitchFamily="34" charset="0"/>
            </a:rPr>
            <a:t>2.1 RISK 12, RISK 13 - </a:t>
          </a:r>
          <a:r>
            <a:rPr lang="en-GB" sz="1400" b="0" baseline="0">
              <a:solidFill>
                <a:srgbClr val="595959"/>
              </a:solidFill>
              <a:latin typeface="Verdana" panose="020B0604030504040204" pitchFamily="34" charset="0"/>
              <a:ea typeface="Verdana" panose="020B0604030504040204" pitchFamily="34" charset="0"/>
            </a:rPr>
            <a:t>consolidated under RISK 10.</a:t>
          </a:r>
        </a:p>
        <a:p xmlns:a="http://schemas.openxmlformats.org/drawingml/2006/main">
          <a:r>
            <a:rPr lang="en-GB" sz="1400" b="1" baseline="0">
              <a:solidFill>
                <a:srgbClr val="595959"/>
              </a:solidFill>
              <a:latin typeface="Verdana" panose="020B0604030504040204" pitchFamily="34" charset="0"/>
              <a:ea typeface="Verdana" panose="020B0604030504040204" pitchFamily="34" charset="0"/>
            </a:rPr>
            <a:t>2.2</a:t>
          </a:r>
          <a:r>
            <a:rPr lang="en-GB" sz="1400" b="0" baseline="0">
              <a:solidFill>
                <a:srgbClr val="595959"/>
              </a:solidFill>
              <a:latin typeface="Verdana" panose="020B0604030504040204" pitchFamily="34" charset="0"/>
              <a:ea typeface="Verdana" panose="020B0604030504040204" pitchFamily="34" charset="0"/>
            </a:rPr>
            <a:t> </a:t>
          </a:r>
          <a:r>
            <a:rPr lang="en-GB" sz="1400" b="1" baseline="0">
              <a:solidFill>
                <a:srgbClr val="595959"/>
              </a:solidFill>
              <a:latin typeface="Verdana" panose="020B0604030504040204" pitchFamily="34" charset="0"/>
              <a:ea typeface="Verdana" panose="020B0604030504040204" pitchFamily="34" charset="0"/>
            </a:rPr>
            <a:t>RISK 14 </a:t>
          </a:r>
          <a:r>
            <a:rPr lang="en-GB" sz="1400" b="0" baseline="0">
              <a:solidFill>
                <a:srgbClr val="595959"/>
              </a:solidFill>
              <a:latin typeface="Verdana" panose="020B0604030504040204" pitchFamily="34" charset="0"/>
              <a:ea typeface="Verdana" panose="020B0604030504040204" pitchFamily="34" charset="0"/>
            </a:rPr>
            <a:t>- consolidated under RISK 5 and RISK 10.  </a:t>
          </a:r>
        </a:p>
        <a:p xmlns:a="http://schemas.openxmlformats.org/drawingml/2006/main">
          <a:r>
            <a:rPr lang="en-GB" sz="1400" b="1" baseline="0">
              <a:solidFill>
                <a:srgbClr val="595959"/>
              </a:solidFill>
              <a:latin typeface="Verdana" panose="020B0604030504040204" pitchFamily="34" charset="0"/>
              <a:ea typeface="Verdana" panose="020B0604030504040204" pitchFamily="34" charset="0"/>
            </a:rPr>
            <a:t>2.3 RISK 18 - </a:t>
          </a:r>
          <a:r>
            <a:rPr lang="en-GB" sz="1400" b="0" baseline="0">
              <a:solidFill>
                <a:srgbClr val="595959"/>
              </a:solidFill>
              <a:latin typeface="Verdana" panose="020B0604030504040204" pitchFamily="34" charset="0"/>
              <a:ea typeface="Verdana" panose="020B0604030504040204" pitchFamily="34" charset="0"/>
            </a:rPr>
            <a:t>consolidated under RISK 16. </a:t>
          </a:r>
        </a:p>
        <a:p xmlns:a="http://schemas.openxmlformats.org/drawingml/2006/main">
          <a:r>
            <a:rPr lang="en-GB" sz="1400" b="1" baseline="0">
              <a:solidFill>
                <a:srgbClr val="595959"/>
              </a:solidFill>
              <a:latin typeface="Verdana" panose="020B0604030504040204" pitchFamily="34" charset="0"/>
              <a:ea typeface="Verdana" panose="020B0604030504040204" pitchFamily="34" charset="0"/>
            </a:rPr>
            <a:t>2.4 RISK 23, RISK 24 - </a:t>
          </a:r>
          <a:r>
            <a:rPr lang="en-GB" sz="1400" b="0" baseline="0">
              <a:solidFill>
                <a:srgbClr val="595959"/>
              </a:solidFill>
              <a:latin typeface="Verdana" panose="020B0604030504040204" pitchFamily="34" charset="0"/>
              <a:ea typeface="Verdana" panose="020B0604030504040204" pitchFamily="34" charset="0"/>
            </a:rPr>
            <a:t>consolidated under RISK 22. </a:t>
          </a:r>
        </a:p>
        <a:p xmlns:a="http://schemas.openxmlformats.org/drawingml/2006/main">
          <a:r>
            <a:rPr lang="en-GB" sz="1400" b="1" baseline="0">
              <a:solidFill>
                <a:srgbClr val="595959"/>
              </a:solidFill>
              <a:latin typeface="Verdana" panose="020B0604030504040204" pitchFamily="34" charset="0"/>
              <a:ea typeface="Verdana" panose="020B0604030504040204" pitchFamily="34" charset="0"/>
            </a:rPr>
            <a:t>2.5 RISK 28 - </a:t>
          </a:r>
          <a:r>
            <a:rPr lang="en-GB" sz="1400" b="0" baseline="0">
              <a:solidFill>
                <a:srgbClr val="595959"/>
              </a:solidFill>
              <a:latin typeface="Verdana" panose="020B0604030504040204" pitchFamily="34" charset="0"/>
              <a:ea typeface="Verdana" panose="020B0604030504040204" pitchFamily="34" charset="0"/>
            </a:rPr>
            <a:t>consolidated under RISK 27. </a:t>
          </a:r>
        </a:p>
        <a:p xmlns:a="http://schemas.openxmlformats.org/drawingml/2006/main">
          <a:r>
            <a:rPr lang="en-GB" sz="1400" b="1" baseline="0">
              <a:solidFill>
                <a:srgbClr val="595959"/>
              </a:solidFill>
              <a:latin typeface="Verdana" panose="020B0604030504040204" pitchFamily="34" charset="0"/>
              <a:ea typeface="Verdana" panose="020B0604030504040204" pitchFamily="34" charset="0"/>
            </a:rPr>
            <a:t>2.6 RISK 25 </a:t>
          </a:r>
          <a:r>
            <a:rPr lang="en-GB" sz="1400" b="0" baseline="0">
              <a:solidFill>
                <a:srgbClr val="595959"/>
              </a:solidFill>
              <a:latin typeface="Verdana" panose="020B0604030504040204" pitchFamily="34" charset="0"/>
              <a:ea typeface="Verdana" panose="020B0604030504040204" pitchFamily="34" charset="0"/>
            </a:rPr>
            <a:t>- consolidated under RISK 32. </a:t>
          </a:r>
          <a:r>
            <a:rPr lang="en-GB" sz="1400" b="1" baseline="0"/>
            <a:t>  </a:t>
          </a:r>
        </a:p>
        <a:p xmlns:a="http://schemas.openxmlformats.org/drawingml/2006/main">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ortal.taltech.ee/wiki/show/et:uldjuhtimine:riskijuhtimine:main" TargetMode="External"/><Relationship Id="rId2" Type="http://schemas.openxmlformats.org/officeDocument/2006/relationships/hyperlink" Target="https://oigusaktid.taltech.ee/riskide-juhtimine/" TargetMode="External"/><Relationship Id="rId1" Type="http://schemas.openxmlformats.org/officeDocument/2006/relationships/hyperlink" Target="https://app.powerbi.com/reportEmbed?reportId=9320f164-b03e-4f4a-b8b4-e34da6b95065&amp;autoAuth=true&amp;ctid=3efd4d88-9b88-4fc9-b6c0-c7ca50f1db57" TargetMode="External"/><Relationship Id="rId4" Type="http://schemas.openxmlformats.org/officeDocument/2006/relationships/hyperlink" Target="https://smart.taltech.ee/protsess/riskide-juhtimine/"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smart.taltech.ee/protsess/inimeste-juhtimine/" TargetMode="External"/><Relationship Id="rId2" Type="http://schemas.openxmlformats.org/officeDocument/2006/relationships/hyperlink" Target="https://smart.taltech.ee/protsess/inimeste-juhtimine/" TargetMode="External"/><Relationship Id="rId1" Type="http://schemas.openxmlformats.org/officeDocument/2006/relationships/hyperlink" Target="https://smart.taltech.ee/protsess/inimeste-juhtimine/" TargetMode="External"/><Relationship Id="rId4" Type="http://schemas.openxmlformats.org/officeDocument/2006/relationships/hyperlink" Target="https://smart.taltech.ee/protsess/inimeste-juhtimine/"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smart.taltech.ee/protsess/it-juhtimine/" TargetMode="External"/><Relationship Id="rId2" Type="http://schemas.openxmlformats.org/officeDocument/2006/relationships/hyperlink" Target="https://smart.taltech.ee/protsess/it-juhtimine/" TargetMode="External"/><Relationship Id="rId1" Type="http://schemas.openxmlformats.org/officeDocument/2006/relationships/hyperlink" Target="https://smart.taltech.ee/protsess/it-juhtimine/" TargetMode="External"/><Relationship Id="rId6" Type="http://schemas.openxmlformats.org/officeDocument/2006/relationships/printerSettings" Target="../printerSettings/printerSettings8.bin"/><Relationship Id="rId5" Type="http://schemas.openxmlformats.org/officeDocument/2006/relationships/hyperlink" Target="https://smart.taltech.ee/protsess/it-juhtimine/" TargetMode="External"/><Relationship Id="rId4" Type="http://schemas.openxmlformats.org/officeDocument/2006/relationships/hyperlink" Target="https://smart.taltech.ee/protsess/it-juhtimine/"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smart.taltech.ee/protsess/tasemeoppe-korraldamine/" TargetMode="External"/><Relationship Id="rId2" Type="http://schemas.openxmlformats.org/officeDocument/2006/relationships/hyperlink" Target="https://smart.taltech.ee/protsess/tasemeoppe-korraldamine/" TargetMode="External"/><Relationship Id="rId1" Type="http://schemas.openxmlformats.org/officeDocument/2006/relationships/hyperlink" Target="https://smart.taltech.ee/protsess/tasemeoppe-korraldamine/" TargetMode="External"/><Relationship Id="rId5" Type="http://schemas.openxmlformats.org/officeDocument/2006/relationships/printerSettings" Target="../printerSettings/printerSettings9.bin"/><Relationship Id="rId4" Type="http://schemas.openxmlformats.org/officeDocument/2006/relationships/hyperlink" Target="https://smart.taltech.ee/protsess/tasemeoppe-korraldamine/"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smart.taltech.ee/protsess/tasemeoppe-korraldamine/" TargetMode="External"/><Relationship Id="rId2" Type="http://schemas.openxmlformats.org/officeDocument/2006/relationships/hyperlink" Target="https://portal.taltech.ee/v2/powerbi/report/47" TargetMode="External"/><Relationship Id="rId1" Type="http://schemas.openxmlformats.org/officeDocument/2006/relationships/hyperlink" Target="https://portal.taltech.ee/v2/powerbi/report/49" TargetMode="External"/><Relationship Id="rId6" Type="http://schemas.openxmlformats.org/officeDocument/2006/relationships/printerSettings" Target="../printerSettings/printerSettings10.bin"/><Relationship Id="rId5" Type="http://schemas.openxmlformats.org/officeDocument/2006/relationships/hyperlink" Target="https://smart.taltech.ee/protsess/finantside-juhtimine/" TargetMode="External"/><Relationship Id="rId4" Type="http://schemas.openxmlformats.org/officeDocument/2006/relationships/hyperlink" Target="https://smart.taltech.ee/protsess/raamatupidamine/"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s://smart.taltech.ee/protsess/hangete-korraldamine/" TargetMode="External"/><Relationship Id="rId1" Type="http://schemas.openxmlformats.org/officeDocument/2006/relationships/hyperlink" Target="https://smart.taltech.ee/protsess/hangete-korraldamine/"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smart.taltech.ee/protsess/hangete-korraldamine/" TargetMode="External"/><Relationship Id="rId2" Type="http://schemas.openxmlformats.org/officeDocument/2006/relationships/hyperlink" Target="https://smart.taltech.ee/protsess/hangete-korraldamine/" TargetMode="External"/><Relationship Id="rId1" Type="http://schemas.openxmlformats.org/officeDocument/2006/relationships/hyperlink" Target="https://smart.taltech.ee/protsess/hangete-korraldamine/" TargetMode="External"/><Relationship Id="rId6" Type="http://schemas.openxmlformats.org/officeDocument/2006/relationships/printerSettings" Target="../printerSettings/printerSettings11.bin"/><Relationship Id="rId5" Type="http://schemas.openxmlformats.org/officeDocument/2006/relationships/hyperlink" Target="https://smart.taltech.ee/protsess/hangete-korraldamine/" TargetMode="External"/><Relationship Id="rId4" Type="http://schemas.openxmlformats.org/officeDocument/2006/relationships/hyperlink" Target="https://smart.taltech.ee/protsess/hangete-korraldamine/" TargetMode="External"/></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file:///C:\Rahandusmetadata\Shared%20Documents\Forms\AllItems.aspx" TargetMode="External"/><Relationship Id="rId7" Type="http://schemas.openxmlformats.org/officeDocument/2006/relationships/hyperlink" Target="https://smart.taltech.ee/protsess/kinnisvara-ja-rajatiste-haldus/" TargetMode="External"/><Relationship Id="rId2" Type="http://schemas.openxmlformats.org/officeDocument/2006/relationships/hyperlink" Target="https://oigusaktid.taltech.ee/finantseeskiri/" TargetMode="External"/><Relationship Id="rId1" Type="http://schemas.openxmlformats.org/officeDocument/2006/relationships/hyperlink" Target="https://oigusaktid.taltech.ee/tallinna-tehnikaulikooli-kinnisvara-arendamise-ja-haldamise-lahtekohad/" TargetMode="External"/><Relationship Id="rId6" Type="http://schemas.openxmlformats.org/officeDocument/2006/relationships/hyperlink" Target="https://smart.taltech.ee/protsess/kinnisvara-ja-linnaku-juhtimine/" TargetMode="External"/><Relationship Id="rId5" Type="http://schemas.openxmlformats.org/officeDocument/2006/relationships/hyperlink" Target="https://portal.taltech.ee/v2/powerbi/report/197" TargetMode="External"/><Relationship Id="rId4" Type="http://schemas.openxmlformats.org/officeDocument/2006/relationships/hyperlink" Target="https://portal.taltech.ee/wiki/show/et:teenused:haldusteenused:projektid_2022:main"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smart.taltech.ee/protsess/inimeste-juhtimine/" TargetMode="External"/><Relationship Id="rId3" Type="http://schemas.openxmlformats.org/officeDocument/2006/relationships/hyperlink" Target="https://vihje.taltech.ee/" TargetMode="External"/><Relationship Id="rId7" Type="http://schemas.openxmlformats.org/officeDocument/2006/relationships/hyperlink" Target="https://smart.taltech.ee/protsess/inimeste-juhtimine/" TargetMode="External"/><Relationship Id="rId2" Type="http://schemas.openxmlformats.org/officeDocument/2006/relationships/hyperlink" Target="https://oigusaktid.taltech.ee/lepitusmenetluse-kord/" TargetMode="External"/><Relationship Id="rId1" Type="http://schemas.openxmlformats.org/officeDocument/2006/relationships/hyperlink" Target="https://portal.taltech.ee/wiki/show/et:dokumendid:hea_tava:main" TargetMode="External"/><Relationship Id="rId6" Type="http://schemas.openxmlformats.org/officeDocument/2006/relationships/hyperlink" Target="https://smart.taltech.ee/protsess/inimeste-juhtimine/" TargetMode="External"/><Relationship Id="rId5" Type="http://schemas.openxmlformats.org/officeDocument/2006/relationships/hyperlink" Target="https://smart.taltech.ee/protsess/inimeste-juhtimine/" TargetMode="External"/><Relationship Id="rId4" Type="http://schemas.openxmlformats.org/officeDocument/2006/relationships/hyperlink" Target="https://smart.taltech.ee/protsess/inimeste-juhtimine/" TargetMode="External"/></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portal.taltech.ee/wiki/show/et:dokumendid:innovatsioon_ettevotlus:ettevotluskoostoo:main" TargetMode="External"/><Relationship Id="rId7" Type="http://schemas.openxmlformats.org/officeDocument/2006/relationships/hyperlink" Target="https://smart.taltech.ee/protsess/oigusteenuse-tugiprotsess/" TargetMode="External"/><Relationship Id="rId2" Type="http://schemas.openxmlformats.org/officeDocument/2006/relationships/hyperlink" Target="https://portal.taltech.ee/wiki/show/et:dokumendid:hea_tava:huvide_konflikt:main" TargetMode="External"/><Relationship Id="rId1" Type="http://schemas.openxmlformats.org/officeDocument/2006/relationships/hyperlink" Target="https://oigusaktid.taltech.ee/tookorralduse-eeskiri/" TargetMode="External"/><Relationship Id="rId6" Type="http://schemas.openxmlformats.org/officeDocument/2006/relationships/hyperlink" Target="https://smart.taltech.ee/protsess/oigusteenuse-tugiprotsess/" TargetMode="External"/><Relationship Id="rId5" Type="http://schemas.openxmlformats.org/officeDocument/2006/relationships/hyperlink" Target="https://oigusaktid.taltech.ee/asjaajamiseeskiri/" TargetMode="External"/><Relationship Id="rId4" Type="http://schemas.openxmlformats.org/officeDocument/2006/relationships/hyperlink" Target="https://moodle.taltech.ee/login/index.php"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oigusaktid.taltech.ee/grandifondi-oppearendusfondi-kinnisvarafondi-it-arendusfondi-ning-arengukava-rakenduskava-fondi-haldamise-ja-kasutamise-eeskiri/" TargetMode="External"/><Relationship Id="rId2" Type="http://schemas.openxmlformats.org/officeDocument/2006/relationships/hyperlink" Target="https://oigusaktid.taltech.ee/finantseeskiri/" TargetMode="External"/><Relationship Id="rId1" Type="http://schemas.openxmlformats.org/officeDocument/2006/relationships/hyperlink" Target="https://smart.taltech.ee/protsess/finantside-juhtimine/" TargetMode="External"/><Relationship Id="rId5" Type="http://schemas.openxmlformats.org/officeDocument/2006/relationships/printerSettings" Target="../printerSettings/printerSettings2.bin"/><Relationship Id="rId4" Type="http://schemas.openxmlformats.org/officeDocument/2006/relationships/hyperlink" Target="https://smart.taltech.ee/protsess/finantside-juhtimin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mart.taltech.ee/protsess/strateegiline-juhtimine/" TargetMode="External"/><Relationship Id="rId7" Type="http://schemas.openxmlformats.org/officeDocument/2006/relationships/printerSettings" Target="../printerSettings/printerSettings3.bin"/><Relationship Id="rId2" Type="http://schemas.openxmlformats.org/officeDocument/2006/relationships/hyperlink" Target="https://smart.taltech.ee/projekt/strateegiliste-arendussuundade-voimestamise-programm/" TargetMode="External"/><Relationship Id="rId1" Type="http://schemas.openxmlformats.org/officeDocument/2006/relationships/hyperlink" Target="https://smart.taltech.ee/projekt/fookusteemade-arendamine/" TargetMode="External"/><Relationship Id="rId6" Type="http://schemas.openxmlformats.org/officeDocument/2006/relationships/hyperlink" Target="https://smart.taltech.ee/protsess/strateegiline-juhtimine/" TargetMode="External"/><Relationship Id="rId5" Type="http://schemas.openxmlformats.org/officeDocument/2006/relationships/hyperlink" Target="https://smart.taltech.ee/protsess/strateegiline-juhtimine/" TargetMode="External"/><Relationship Id="rId4" Type="http://schemas.openxmlformats.org/officeDocument/2006/relationships/hyperlink" Target="https://smart.taltech.ee/protsess/strateegiline-juhtimine/"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smart.taltech.ee/protsess/finantside-juhtimine/" TargetMode="External"/><Relationship Id="rId13" Type="http://schemas.openxmlformats.org/officeDocument/2006/relationships/hyperlink" Target="https://smart.taltech.ee/protsess/strateegiline-juhtimine/" TargetMode="External"/><Relationship Id="rId18" Type="http://schemas.openxmlformats.org/officeDocument/2006/relationships/printerSettings" Target="../printerSettings/printerSettings4.bin"/><Relationship Id="rId3" Type="http://schemas.openxmlformats.org/officeDocument/2006/relationships/hyperlink" Target="https://smart.taltech.ee/projekt/strateegiliste-arendussuundade-voimestamise-programm/" TargetMode="External"/><Relationship Id="rId7" Type="http://schemas.openxmlformats.org/officeDocument/2006/relationships/hyperlink" Target="https://smart.taltech.ee/protsess/finantside-juhtimine/" TargetMode="External"/><Relationship Id="rId12" Type="http://schemas.openxmlformats.org/officeDocument/2006/relationships/hyperlink" Target="https://smart.taltech.ee/protsess/strateegiline-juhtimine/" TargetMode="External"/><Relationship Id="rId17" Type="http://schemas.openxmlformats.org/officeDocument/2006/relationships/hyperlink" Target="https://smart.taltech.ee/protsess/strateegiline-juhtimine/" TargetMode="External"/><Relationship Id="rId2" Type="http://schemas.openxmlformats.org/officeDocument/2006/relationships/hyperlink" Target="https://portal.taltech.ee/wiki/show/et:dokumendid:teadus-arendustoo:ta-projektid:finantseerimine:grandifond:main" TargetMode="External"/><Relationship Id="rId16" Type="http://schemas.openxmlformats.org/officeDocument/2006/relationships/hyperlink" Target="https://smart.taltech.ee/protsess/strateegiline-juhtimine/" TargetMode="External"/><Relationship Id="rId1" Type="http://schemas.openxmlformats.org/officeDocument/2006/relationships/hyperlink" Target="https://oigusaktid.taltech.ee/grandifondi-oppearendusfondi-kinnisvarafondi-it-arendusfondi-ning-arengukava-rakenduskava-fondi-haldamise-ja-kasutamise-eeskiri/" TargetMode="External"/><Relationship Id="rId6" Type="http://schemas.openxmlformats.org/officeDocument/2006/relationships/hyperlink" Target="https://portal.taltech.ee/v2/powerbi/report/73?fullScreen=true" TargetMode="External"/><Relationship Id="rId11" Type="http://schemas.openxmlformats.org/officeDocument/2006/relationships/hyperlink" Target="https://smart.taltech.ee/protsess/teadus-ja-arendustegevus-teadusprojektid/" TargetMode="External"/><Relationship Id="rId5" Type="http://schemas.openxmlformats.org/officeDocument/2006/relationships/hyperlink" Target="https://smart.taltech.ee/tulemusnaitajad/" TargetMode="External"/><Relationship Id="rId15" Type="http://schemas.openxmlformats.org/officeDocument/2006/relationships/hyperlink" Target="https://smart.taltech.ee/protsess/strateegiline-juhtimine/" TargetMode="External"/><Relationship Id="rId10" Type="http://schemas.openxmlformats.org/officeDocument/2006/relationships/hyperlink" Target="https://smart.taltech.ee/protsess/strateegiline-juhtimine/" TargetMode="External"/><Relationship Id="rId4" Type="http://schemas.openxmlformats.org/officeDocument/2006/relationships/hyperlink" Target="https://portal.taltech.ee/v2/powerbi/report/62" TargetMode="External"/><Relationship Id="rId9" Type="http://schemas.openxmlformats.org/officeDocument/2006/relationships/hyperlink" Target="https://smart.taltech.ee/protsess/teadus-ja-arendustegevus-teadusprojektid/" TargetMode="External"/><Relationship Id="rId14" Type="http://schemas.openxmlformats.org/officeDocument/2006/relationships/hyperlink" Target="https://smart.taltech.ee/protsess/strateegiline-juhtimin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smart.taltech.ee/protsess/strateegiline-juhtimine/" TargetMode="External"/><Relationship Id="rId7" Type="http://schemas.openxmlformats.org/officeDocument/2006/relationships/printerSettings" Target="../printerSettings/printerSettings5.bin"/><Relationship Id="rId2" Type="http://schemas.openxmlformats.org/officeDocument/2006/relationships/hyperlink" Target="https://smart.taltech.ee/protsess/strateegiline-juhtimine/" TargetMode="External"/><Relationship Id="rId1" Type="http://schemas.openxmlformats.org/officeDocument/2006/relationships/hyperlink" Target="https://smart.taltech.ee/protsess/strateegiline-juhtimine/" TargetMode="External"/><Relationship Id="rId6" Type="http://schemas.openxmlformats.org/officeDocument/2006/relationships/hyperlink" Target="https://smart.taltech.ee/protsess/doktoriope/" TargetMode="External"/><Relationship Id="rId5" Type="http://schemas.openxmlformats.org/officeDocument/2006/relationships/hyperlink" Target="https://smart.taltech.ee/protsess/inimeste-juhtimine/" TargetMode="External"/><Relationship Id="rId4" Type="http://schemas.openxmlformats.org/officeDocument/2006/relationships/hyperlink" Target="https://smart.taltech.ee/protsess/strateegiline-juhtimine/"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smart.taltech.ee/protsess/andme-riigisaladuse-kaitse-ja-infoturbe-juhtimine/" TargetMode="External"/><Relationship Id="rId3" Type="http://schemas.openxmlformats.org/officeDocument/2006/relationships/hyperlink" Target="https://smart.taltech.ee/protsess/andme-riigisaladuse-kaitse-ja-infoturbe-juhtimine/" TargetMode="External"/><Relationship Id="rId7" Type="http://schemas.openxmlformats.org/officeDocument/2006/relationships/hyperlink" Target="https://smart.taltech.ee/protsess/andme-riigisaladuse-kaitse-ja-infoturbe-juhtimine/" TargetMode="External"/><Relationship Id="rId2" Type="http://schemas.openxmlformats.org/officeDocument/2006/relationships/hyperlink" Target="https://hope.ttu.ee/" TargetMode="External"/><Relationship Id="rId1" Type="http://schemas.openxmlformats.org/officeDocument/2006/relationships/hyperlink" Target="https://smart.taltech.ee/projekt/andmetootluspohimotete-ja-poliitika-valjatootamine/" TargetMode="External"/><Relationship Id="rId6" Type="http://schemas.openxmlformats.org/officeDocument/2006/relationships/hyperlink" Target="https://smart.taltech.ee/protsess/andme-riigisaladuse-kaitse-ja-infoturbe-juhtimine/" TargetMode="External"/><Relationship Id="rId5" Type="http://schemas.openxmlformats.org/officeDocument/2006/relationships/hyperlink" Target="https://smart.taltech.ee/protsess/andme-riigisaladuse-kaitse-ja-infoturbe-juhtimine/" TargetMode="External"/><Relationship Id="rId4" Type="http://schemas.openxmlformats.org/officeDocument/2006/relationships/hyperlink" Target="https://smart.taltech.ee/protsess/andme-riigisaladuse-kaitse-ja-infoturbe-juhtimine/" TargetMode="External"/><Relationship Id="rId9"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8" Type="http://schemas.openxmlformats.org/officeDocument/2006/relationships/hyperlink" Target="https://smart.taltech.ee/protsess/inimeste-juhtimine/" TargetMode="External"/><Relationship Id="rId3" Type="http://schemas.openxmlformats.org/officeDocument/2006/relationships/hyperlink" Target="https://smart.taltech.ee/protsess/inimeste-juhtimine/" TargetMode="External"/><Relationship Id="rId7" Type="http://schemas.openxmlformats.org/officeDocument/2006/relationships/hyperlink" Target="https://smart.taltech.ee/protsess/inimeste-juhtimine/" TargetMode="External"/><Relationship Id="rId2" Type="http://schemas.openxmlformats.org/officeDocument/2006/relationships/hyperlink" Target="https://smart.taltech.ee/projekt/tugiteenuspasside-standardite-loomine/" TargetMode="External"/><Relationship Id="rId1" Type="http://schemas.openxmlformats.org/officeDocument/2006/relationships/hyperlink" Target="https://smart.taltech.ee/projekt/tugiteenuste-kattesaadavuse-ja-rahulolu-tostmine/" TargetMode="External"/><Relationship Id="rId6" Type="http://schemas.openxmlformats.org/officeDocument/2006/relationships/hyperlink" Target="https://smart.taltech.ee/protsess/inimeste-juhtimine/" TargetMode="External"/><Relationship Id="rId11" Type="http://schemas.openxmlformats.org/officeDocument/2006/relationships/printerSettings" Target="../printerSettings/printerSettings7.bin"/><Relationship Id="rId5" Type="http://schemas.openxmlformats.org/officeDocument/2006/relationships/hyperlink" Target="https://smart.taltech.ee/protsess/inimeste-juhtimine/" TargetMode="External"/><Relationship Id="rId10" Type="http://schemas.openxmlformats.org/officeDocument/2006/relationships/hyperlink" Target="https://smart.taltech.ee/protsess/kvaliteedijuhtimine/" TargetMode="External"/><Relationship Id="rId4" Type="http://schemas.openxmlformats.org/officeDocument/2006/relationships/hyperlink" Target="https://smart.taltech.ee/protsess/inimeste-juhtimine/" TargetMode="External"/><Relationship Id="rId9" Type="http://schemas.openxmlformats.org/officeDocument/2006/relationships/hyperlink" Target="https://smart.taltech.ee/protsess/turunduse-ja-kommunikatsiooni-juhtimine-ja-tugiteenus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4754E-53EE-4A80-B8F1-80F7B5128DB8}">
  <dimension ref="B1:B27"/>
  <sheetViews>
    <sheetView showGridLines="0" zoomScale="70" zoomScaleNormal="70" workbookViewId="0">
      <selection activeCell="B1" sqref="B1"/>
    </sheetView>
  </sheetViews>
  <sheetFormatPr defaultRowHeight="15" x14ac:dyDescent="0.25"/>
  <cols>
    <col min="2" max="2" width="145.7109375" customWidth="1"/>
  </cols>
  <sheetData>
    <row r="1" spans="2:2" ht="45" customHeight="1" x14ac:dyDescent="0.25">
      <c r="B1" s="108" t="s">
        <v>0</v>
      </c>
    </row>
    <row r="2" spans="2:2" ht="24" customHeight="1" x14ac:dyDescent="0.25">
      <c r="B2" s="101" t="s">
        <v>1</v>
      </c>
    </row>
    <row r="3" spans="2:2" ht="24" customHeight="1" x14ac:dyDescent="0.25">
      <c r="B3" s="87" t="s">
        <v>2</v>
      </c>
    </row>
    <row r="4" spans="2:2" ht="24" customHeight="1" x14ac:dyDescent="0.25">
      <c r="B4" s="87" t="s">
        <v>3</v>
      </c>
    </row>
    <row r="5" spans="2:2" ht="24" customHeight="1" x14ac:dyDescent="0.25">
      <c r="B5" s="87" t="s">
        <v>4</v>
      </c>
    </row>
    <row r="6" spans="2:2" ht="24" customHeight="1" x14ac:dyDescent="0.25">
      <c r="B6" s="107" t="s">
        <v>5</v>
      </c>
    </row>
    <row r="7" spans="2:2" ht="24" customHeight="1" x14ac:dyDescent="0.25">
      <c r="B7" s="88"/>
    </row>
    <row r="8" spans="2:2" ht="24" customHeight="1" x14ac:dyDescent="0.25">
      <c r="B8" s="101" t="s">
        <v>6</v>
      </c>
    </row>
    <row r="9" spans="2:2" ht="24" customHeight="1" x14ac:dyDescent="0.25">
      <c r="B9" s="87" t="s">
        <v>7</v>
      </c>
    </row>
    <row r="10" spans="2:2" ht="24" customHeight="1" x14ac:dyDescent="0.25">
      <c r="B10" s="87" t="s">
        <v>8</v>
      </c>
    </row>
    <row r="11" spans="2:2" ht="24" customHeight="1" x14ac:dyDescent="0.25">
      <c r="B11" s="87" t="s">
        <v>9</v>
      </c>
    </row>
    <row r="12" spans="2:2" ht="24" customHeight="1" x14ac:dyDescent="0.25">
      <c r="B12" s="88"/>
    </row>
    <row r="13" spans="2:2" ht="24" customHeight="1" x14ac:dyDescent="0.25">
      <c r="B13" s="101" t="s">
        <v>10</v>
      </c>
    </row>
    <row r="14" spans="2:2" ht="24" customHeight="1" x14ac:dyDescent="0.25">
      <c r="B14" s="89" t="s">
        <v>11</v>
      </c>
    </row>
    <row r="15" spans="2:2" ht="24" customHeight="1" x14ac:dyDescent="0.25">
      <c r="B15" s="89" t="s">
        <v>12</v>
      </c>
    </row>
    <row r="16" spans="2:2" ht="24" customHeight="1" x14ac:dyDescent="0.25">
      <c r="B16" s="89" t="s">
        <v>13</v>
      </c>
    </row>
    <row r="17" spans="2:2" ht="24" customHeight="1" x14ac:dyDescent="0.25">
      <c r="B17" s="90" t="s">
        <v>14</v>
      </c>
    </row>
    <row r="18" spans="2:2" ht="24" customHeight="1" x14ac:dyDescent="0.25">
      <c r="B18" s="91" t="s">
        <v>15</v>
      </c>
    </row>
    <row r="19" spans="2:2" ht="24" customHeight="1" x14ac:dyDescent="0.25">
      <c r="B19" s="149" t="s">
        <v>16</v>
      </c>
    </row>
    <row r="20" spans="2:2" ht="24" customHeight="1" x14ac:dyDescent="0.25">
      <c r="B20" s="102" t="s">
        <v>17</v>
      </c>
    </row>
    <row r="21" spans="2:2" ht="15.75" x14ac:dyDescent="0.25">
      <c r="B21" s="103" t="s">
        <v>18</v>
      </c>
    </row>
    <row r="22" spans="2:2" ht="15.75" x14ac:dyDescent="0.25">
      <c r="B22" s="103" t="s">
        <v>19</v>
      </c>
    </row>
    <row r="23" spans="2:2" ht="15.75" x14ac:dyDescent="0.25">
      <c r="B23" s="103" t="s">
        <v>20</v>
      </c>
    </row>
    <row r="24" spans="2:2" ht="15.75" x14ac:dyDescent="0.25">
      <c r="B24" s="103" t="s">
        <v>21</v>
      </c>
    </row>
    <row r="25" spans="2:2" ht="15.75" x14ac:dyDescent="0.25">
      <c r="B25" s="103" t="s">
        <v>22</v>
      </c>
    </row>
    <row r="26" spans="2:2" ht="15.75" x14ac:dyDescent="0.25">
      <c r="B26" s="103" t="s">
        <v>23</v>
      </c>
    </row>
    <row r="27" spans="2:2" ht="15.75" x14ac:dyDescent="0.25">
      <c r="B27" s="103" t="s">
        <v>24</v>
      </c>
    </row>
  </sheetData>
  <hyperlinks>
    <hyperlink ref="B6" r:id="rId1" display="POWER - BI LINK - KÜSITLUSE SKOORID " xr:uid="{4A4090E6-AE0B-4208-9DC9-A3FBA2CBC29F}"/>
    <hyperlink ref="B3" r:id="rId2" xr:uid="{68FCF524-58C6-4B05-8535-D69AEDE6BD4E}"/>
    <hyperlink ref="B4" r:id="rId3" xr:uid="{0FF0C32D-ACEE-41B3-9D20-F50E90474608}"/>
    <hyperlink ref="B5" r:id="rId4" xr:uid="{0B1003A9-C3F2-4E09-8854-9D6313AD16E7}"/>
    <hyperlink ref="B10" location="'Criteria'!A1" display="Riskide hindamiskriteeriumid (viide riskimaatriksis olevale lehele)" xr:uid="{0C1ABC78-F2FC-4AF1-B99A-45D0389929BD}"/>
    <hyperlink ref="B9" location="'Table of Contents'!A1" display="Sisukord (riskide loetelu)" xr:uid="{AEBE81AB-AF39-40F5-812C-946A408F933B}"/>
    <hyperlink ref="B11" location="'TalTech Risk profile summary'!A1" display="TalTech riskiprofiil (riskide jaotumine riskiprofiilil)" xr:uid="{876E9C2A-D755-4B61-9438-34DAAD5DFA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E8EF4-86B3-4BFB-87D5-D18369729661}">
  <dimension ref="A1:R8"/>
  <sheetViews>
    <sheetView showGridLines="0" topLeftCell="N1" zoomScaleNormal="100" workbookViewId="0">
      <selection activeCell="O6" sqref="O6"/>
    </sheetView>
  </sheetViews>
  <sheetFormatPr defaultRowHeight="15" x14ac:dyDescent="0.25"/>
  <cols>
    <col min="2" max="3" width="19" customWidth="1"/>
    <col min="4" max="4" width="14.140625" customWidth="1"/>
    <col min="5" max="5" width="20.42578125" bestFit="1" customWidth="1"/>
    <col min="6" max="6" width="22.5703125" bestFit="1" customWidth="1"/>
    <col min="7" max="7" width="22.140625" customWidth="1"/>
    <col min="8" max="8" width="25.85546875" customWidth="1"/>
    <col min="9" max="9" width="14.42578125" customWidth="1"/>
    <col min="10" max="10" width="13.5703125" customWidth="1"/>
    <col min="11" max="11" width="12.42578125" customWidth="1"/>
    <col min="12" max="12" width="60.140625" customWidth="1"/>
    <col min="13" max="13" width="29.85546875" customWidth="1"/>
    <col min="14" max="15" width="23.5703125" customWidth="1"/>
    <col min="16" max="16" width="24.140625" customWidth="1"/>
    <col min="17" max="17" width="22.42578125" customWidth="1"/>
    <col min="18" max="18" width="28.85546875" customWidth="1"/>
  </cols>
  <sheetData>
    <row r="1" spans="1:18" ht="15.75" customHeight="1" x14ac:dyDescent="0.25">
      <c r="A1" s="166" t="s">
        <v>151</v>
      </c>
      <c r="B1" s="166" t="s">
        <v>152</v>
      </c>
      <c r="C1" s="160" t="s">
        <v>282</v>
      </c>
      <c r="D1" s="160" t="s">
        <v>153</v>
      </c>
      <c r="E1" s="161" t="s">
        <v>154</v>
      </c>
      <c r="F1" s="162"/>
      <c r="G1" s="162"/>
      <c r="H1" s="166" t="s">
        <v>155</v>
      </c>
      <c r="I1" s="166" t="s">
        <v>213</v>
      </c>
      <c r="J1" s="166"/>
      <c r="K1" s="166"/>
      <c r="L1" s="158" t="s">
        <v>157</v>
      </c>
      <c r="M1" s="176" t="s">
        <v>158</v>
      </c>
      <c r="N1" s="174" t="s">
        <v>159</v>
      </c>
      <c r="O1" s="174" t="s">
        <v>160</v>
      </c>
      <c r="P1" s="174" t="s">
        <v>161</v>
      </c>
      <c r="Q1" s="192" t="s">
        <v>192</v>
      </c>
      <c r="R1" s="187" t="s">
        <v>163</v>
      </c>
    </row>
    <row r="2" spans="1:18" ht="47.25" x14ac:dyDescent="0.25">
      <c r="A2" s="166"/>
      <c r="B2" s="166"/>
      <c r="C2" s="159"/>
      <c r="D2" s="159"/>
      <c r="E2" s="45" t="s">
        <v>164</v>
      </c>
      <c r="F2" s="45" t="s">
        <v>165</v>
      </c>
      <c r="G2" s="46" t="s">
        <v>166</v>
      </c>
      <c r="H2" s="166"/>
      <c r="I2" s="48" t="s">
        <v>28</v>
      </c>
      <c r="J2" s="48" t="s">
        <v>167</v>
      </c>
      <c r="K2" s="48" t="s">
        <v>168</v>
      </c>
      <c r="L2" s="159"/>
      <c r="M2" s="176"/>
      <c r="N2" s="177"/>
      <c r="O2" s="175"/>
      <c r="P2" s="175"/>
      <c r="Q2" s="192"/>
      <c r="R2" s="188"/>
    </row>
    <row r="3" spans="1:18" ht="47.25" x14ac:dyDescent="0.25">
      <c r="A3" s="164" t="s">
        <v>333</v>
      </c>
      <c r="B3" s="164" t="s">
        <v>283</v>
      </c>
      <c r="C3" s="164" t="s">
        <v>334</v>
      </c>
      <c r="D3" s="164" t="s">
        <v>306</v>
      </c>
      <c r="E3" s="164" t="s">
        <v>335</v>
      </c>
      <c r="F3" s="164" t="s">
        <v>336</v>
      </c>
      <c r="G3" s="164" t="s">
        <v>337</v>
      </c>
      <c r="H3" s="164" t="s">
        <v>338</v>
      </c>
      <c r="I3" s="165">
        <v>4</v>
      </c>
      <c r="J3" s="165">
        <v>1</v>
      </c>
      <c r="K3" s="167">
        <f t="shared" ref="K3" si="0">I3*J3</f>
        <v>4</v>
      </c>
      <c r="L3" s="32" t="s">
        <v>339</v>
      </c>
      <c r="M3" s="36" t="s">
        <v>340</v>
      </c>
      <c r="N3" s="98" t="s">
        <v>226</v>
      </c>
      <c r="O3" s="150" t="s">
        <v>269</v>
      </c>
      <c r="P3" s="168" t="s">
        <v>265</v>
      </c>
      <c r="Q3" s="34"/>
      <c r="R3" s="164" t="s">
        <v>341</v>
      </c>
    </row>
    <row r="4" spans="1:18" ht="78.75" x14ac:dyDescent="0.25">
      <c r="A4" s="164"/>
      <c r="B4" s="164"/>
      <c r="C4" s="164"/>
      <c r="D4" s="164"/>
      <c r="E4" s="164"/>
      <c r="F4" s="164"/>
      <c r="G4" s="164"/>
      <c r="H4" s="164"/>
      <c r="I4" s="165"/>
      <c r="J4" s="165"/>
      <c r="K4" s="167"/>
      <c r="L4" s="32" t="s">
        <v>342</v>
      </c>
      <c r="M4" s="36" t="s">
        <v>343</v>
      </c>
      <c r="N4" s="98" t="s">
        <v>226</v>
      </c>
      <c r="O4" s="150" t="s">
        <v>269</v>
      </c>
      <c r="P4" s="168"/>
      <c r="Q4" s="34"/>
      <c r="R4" s="164"/>
    </row>
    <row r="5" spans="1:18" ht="88.5" customHeight="1" x14ac:dyDescent="0.25">
      <c r="A5" s="164"/>
      <c r="B5" s="164"/>
      <c r="C5" s="164"/>
      <c r="D5" s="164"/>
      <c r="E5" s="164"/>
      <c r="F5" s="164"/>
      <c r="G5" s="164"/>
      <c r="H5" s="164"/>
      <c r="I5" s="165"/>
      <c r="J5" s="165"/>
      <c r="K5" s="167"/>
      <c r="L5" s="32" t="s">
        <v>344</v>
      </c>
      <c r="M5" s="36" t="s">
        <v>345</v>
      </c>
      <c r="N5" s="98" t="s">
        <v>226</v>
      </c>
      <c r="O5" s="150" t="s">
        <v>328</v>
      </c>
      <c r="P5" s="168"/>
      <c r="Q5" s="34"/>
      <c r="R5" s="164"/>
    </row>
    <row r="6" spans="1:18" ht="56.25" customHeight="1" x14ac:dyDescent="0.25">
      <c r="A6" s="164"/>
      <c r="B6" s="164"/>
      <c r="C6" s="164"/>
      <c r="D6" s="164"/>
      <c r="E6" s="164"/>
      <c r="F6" s="164"/>
      <c r="G6" s="164"/>
      <c r="H6" s="164"/>
      <c r="I6" s="165"/>
      <c r="J6" s="165"/>
      <c r="K6" s="167"/>
      <c r="L6" s="32" t="s">
        <v>346</v>
      </c>
      <c r="M6" s="36" t="s">
        <v>343</v>
      </c>
      <c r="N6" s="98" t="s">
        <v>236</v>
      </c>
      <c r="O6" s="150" t="s">
        <v>269</v>
      </c>
      <c r="P6" s="168"/>
      <c r="Q6" s="34"/>
      <c r="R6" s="164"/>
    </row>
    <row r="7" spans="1:18" ht="15.75" x14ac:dyDescent="0.25">
      <c r="A7" s="10"/>
      <c r="D7" s="10"/>
      <c r="E7" s="10"/>
      <c r="F7" s="10"/>
      <c r="G7" s="10"/>
      <c r="H7" s="10"/>
      <c r="I7" s="10"/>
      <c r="J7" s="10"/>
      <c r="K7" s="10"/>
      <c r="L7" s="10"/>
      <c r="M7" s="8"/>
      <c r="N7" s="8"/>
      <c r="O7" s="8"/>
      <c r="P7" s="10"/>
    </row>
    <row r="8" spans="1:18" ht="15" customHeight="1" x14ac:dyDescent="0.25">
      <c r="L8" s="9"/>
    </row>
  </sheetData>
  <mergeCells count="27">
    <mergeCell ref="R3:R6"/>
    <mergeCell ref="R1:R2"/>
    <mergeCell ref="Q1:Q2"/>
    <mergeCell ref="C1:C2"/>
    <mergeCell ref="L1:L2"/>
    <mergeCell ref="N1:N2"/>
    <mergeCell ref="B1:B2"/>
    <mergeCell ref="H1:H2"/>
    <mergeCell ref="D1:D2"/>
    <mergeCell ref="I1:K1"/>
    <mergeCell ref="M1:M2"/>
    <mergeCell ref="A1:A2"/>
    <mergeCell ref="E1:G1"/>
    <mergeCell ref="P1:P2"/>
    <mergeCell ref="P3:P6"/>
    <mergeCell ref="O1:O2"/>
    <mergeCell ref="A3:A6"/>
    <mergeCell ref="E3:E6"/>
    <mergeCell ref="F3:F6"/>
    <mergeCell ref="K3:K6"/>
    <mergeCell ref="J3:J6"/>
    <mergeCell ref="I3:I6"/>
    <mergeCell ref="H3:H6"/>
    <mergeCell ref="G3:G6"/>
    <mergeCell ref="D3:D6"/>
    <mergeCell ref="B3:B6"/>
    <mergeCell ref="C3:C6"/>
  </mergeCells>
  <hyperlinks>
    <hyperlink ref="O3" r:id="rId1" xr:uid="{89CC1E36-0629-4843-89FB-EB4C4158E5E9}"/>
    <hyperlink ref="O4" r:id="rId2" xr:uid="{7BC16ED5-BC85-40E9-B974-33D2EEDCD7FE}"/>
    <hyperlink ref="O5" r:id="rId3" xr:uid="{D0254DAE-2844-44EF-9670-5CE557CC274B}"/>
    <hyperlink ref="O6" r:id="rId4" xr:uid="{85FCDEF4-A7A8-46BE-A49B-CA3695485CFE}"/>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B1A7B71-642D-403D-96A7-0CD8DD574E56}">
          <x14:formula1>
            <xm:f>lisa!$D$2:$D$89</xm:f>
          </x14:formula1>
          <xm:sqref>O3:O6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C51F6-ECE9-4B1C-B1BE-8385333A5DD2}">
  <sheetPr>
    <pageSetUpPr autoPageBreaks="0"/>
  </sheetPr>
  <dimension ref="A1:R21"/>
  <sheetViews>
    <sheetView showGridLines="0" topLeftCell="L2" zoomScaleNormal="100" workbookViewId="0">
      <selection activeCell="N6" sqref="N6"/>
    </sheetView>
  </sheetViews>
  <sheetFormatPr defaultRowHeight="15" x14ac:dyDescent="0.25"/>
  <cols>
    <col min="2" max="2" width="13" customWidth="1"/>
    <col min="3" max="3" width="19" customWidth="1"/>
    <col min="4" max="4" width="16.140625" customWidth="1"/>
    <col min="5" max="5" width="19.85546875" customWidth="1"/>
    <col min="6" max="6" width="18.85546875" customWidth="1"/>
    <col min="7" max="7" width="21.140625" customWidth="1"/>
    <col min="8" max="8" width="28.5703125" customWidth="1"/>
    <col min="9" max="10" width="11" customWidth="1"/>
    <col min="11" max="11" width="11.140625" customWidth="1"/>
    <col min="12" max="12" width="55.7109375" customWidth="1"/>
    <col min="13" max="13" width="22.28515625" customWidth="1"/>
    <col min="14" max="14" width="24.140625" customWidth="1"/>
    <col min="15" max="15" width="27" customWidth="1"/>
    <col min="16" max="16" width="37.42578125" customWidth="1"/>
    <col min="17" max="17" width="25.140625" customWidth="1"/>
    <col min="18" max="18" width="32.85546875" customWidth="1"/>
  </cols>
  <sheetData>
    <row r="1" spans="1:18" ht="15" customHeight="1" x14ac:dyDescent="0.25">
      <c r="A1" s="206" t="s">
        <v>151</v>
      </c>
      <c r="B1" s="166" t="s">
        <v>152</v>
      </c>
      <c r="C1" s="160" t="s">
        <v>282</v>
      </c>
      <c r="D1" s="160" t="s">
        <v>153</v>
      </c>
      <c r="E1" s="161" t="s">
        <v>154</v>
      </c>
      <c r="F1" s="162"/>
      <c r="G1" s="162"/>
      <c r="H1" s="166" t="s">
        <v>155</v>
      </c>
      <c r="I1" s="181" t="s">
        <v>213</v>
      </c>
      <c r="J1" s="182"/>
      <c r="K1" s="183"/>
      <c r="L1" s="158" t="s">
        <v>157</v>
      </c>
      <c r="M1" s="176" t="s">
        <v>158</v>
      </c>
      <c r="N1" s="174" t="s">
        <v>159</v>
      </c>
      <c r="O1" s="174" t="s">
        <v>160</v>
      </c>
      <c r="P1" s="174" t="s">
        <v>161</v>
      </c>
      <c r="Q1" s="192" t="s">
        <v>192</v>
      </c>
      <c r="R1" s="187" t="s">
        <v>163</v>
      </c>
    </row>
    <row r="2" spans="1:18" ht="47.25" x14ac:dyDescent="0.25">
      <c r="A2" s="193"/>
      <c r="B2" s="166"/>
      <c r="C2" s="159"/>
      <c r="D2" s="159"/>
      <c r="E2" s="45" t="s">
        <v>164</v>
      </c>
      <c r="F2" s="45" t="s">
        <v>165</v>
      </c>
      <c r="G2" s="46" t="s">
        <v>166</v>
      </c>
      <c r="H2" s="166"/>
      <c r="I2" s="48" t="s">
        <v>28</v>
      </c>
      <c r="J2" s="48" t="s">
        <v>167</v>
      </c>
      <c r="K2" s="48" t="s">
        <v>168</v>
      </c>
      <c r="L2" s="159"/>
      <c r="M2" s="176"/>
      <c r="N2" s="177"/>
      <c r="O2" s="175"/>
      <c r="P2" s="175"/>
      <c r="Q2" s="192"/>
      <c r="R2" s="188"/>
    </row>
    <row r="3" spans="1:18" ht="66" customHeight="1" x14ac:dyDescent="0.25">
      <c r="A3" s="164" t="s">
        <v>347</v>
      </c>
      <c r="B3" s="164" t="s">
        <v>283</v>
      </c>
      <c r="C3" s="164" t="s">
        <v>348</v>
      </c>
      <c r="D3" s="164" t="s">
        <v>349</v>
      </c>
      <c r="E3" s="164" t="s">
        <v>350</v>
      </c>
      <c r="F3" s="164" t="s">
        <v>351</v>
      </c>
      <c r="G3" s="164" t="s">
        <v>352</v>
      </c>
      <c r="H3" s="164" t="s">
        <v>353</v>
      </c>
      <c r="I3" s="220">
        <v>4</v>
      </c>
      <c r="J3" s="220">
        <v>2</v>
      </c>
      <c r="K3" s="219">
        <f>I3*J3</f>
        <v>8</v>
      </c>
      <c r="L3" s="32" t="s">
        <v>354</v>
      </c>
      <c r="M3" s="36" t="s">
        <v>355</v>
      </c>
      <c r="N3" s="100" t="s">
        <v>226</v>
      </c>
      <c r="O3" s="150" t="s">
        <v>356</v>
      </c>
      <c r="P3" s="222" t="s">
        <v>357</v>
      </c>
      <c r="Q3" s="221"/>
      <c r="R3" s="164" t="s">
        <v>358</v>
      </c>
    </row>
    <row r="4" spans="1:18" ht="55.5" customHeight="1" x14ac:dyDescent="0.25">
      <c r="A4" s="164"/>
      <c r="B4" s="164"/>
      <c r="C4" s="164"/>
      <c r="D4" s="164"/>
      <c r="E4" s="164"/>
      <c r="F4" s="164"/>
      <c r="G4" s="164"/>
      <c r="H4" s="164"/>
      <c r="I4" s="220"/>
      <c r="J4" s="220"/>
      <c r="K4" s="219"/>
      <c r="L4" s="32" t="s">
        <v>359</v>
      </c>
      <c r="M4" s="36" t="s">
        <v>355</v>
      </c>
      <c r="N4" s="100" t="s">
        <v>226</v>
      </c>
      <c r="O4" s="150" t="s">
        <v>356</v>
      </c>
      <c r="P4" s="222"/>
      <c r="Q4" s="221"/>
      <c r="R4" s="164"/>
    </row>
    <row r="5" spans="1:18" ht="61.5" customHeight="1" x14ac:dyDescent="0.25">
      <c r="A5" s="164"/>
      <c r="B5" s="218"/>
      <c r="C5" s="164"/>
      <c r="D5" s="164"/>
      <c r="E5" s="164"/>
      <c r="F5" s="164"/>
      <c r="G5" s="164"/>
      <c r="H5" s="164"/>
      <c r="I5" s="220"/>
      <c r="J5" s="220"/>
      <c r="K5" s="219"/>
      <c r="L5" s="32" t="s">
        <v>360</v>
      </c>
      <c r="M5" s="36" t="s">
        <v>355</v>
      </c>
      <c r="N5" s="100" t="s">
        <v>226</v>
      </c>
      <c r="O5" s="150" t="s">
        <v>356</v>
      </c>
      <c r="P5" s="222"/>
      <c r="Q5" s="221"/>
      <c r="R5" s="164"/>
    </row>
    <row r="6" spans="1:18" ht="61.5" customHeight="1" x14ac:dyDescent="0.25">
      <c r="A6" s="164"/>
      <c r="B6" s="218"/>
      <c r="C6" s="164"/>
      <c r="D6" s="164"/>
      <c r="E6" s="164"/>
      <c r="F6" s="164"/>
      <c r="G6" s="164"/>
      <c r="H6" s="164"/>
      <c r="I6" s="220"/>
      <c r="J6" s="220"/>
      <c r="K6" s="219"/>
      <c r="L6" s="32" t="s">
        <v>361</v>
      </c>
      <c r="M6" s="36" t="s">
        <v>355</v>
      </c>
      <c r="N6" s="100" t="s">
        <v>226</v>
      </c>
      <c r="O6" s="150" t="s">
        <v>356</v>
      </c>
      <c r="P6" s="222"/>
      <c r="Q6" s="221"/>
      <c r="R6" s="164"/>
    </row>
    <row r="7" spans="1:18" ht="57" customHeight="1" x14ac:dyDescent="0.25">
      <c r="A7" s="164"/>
      <c r="B7" s="218"/>
      <c r="C7" s="164"/>
      <c r="D7" s="164"/>
      <c r="E7" s="164"/>
      <c r="F7" s="164"/>
      <c r="G7" s="164"/>
      <c r="H7" s="164"/>
      <c r="I7" s="220"/>
      <c r="J7" s="220"/>
      <c r="K7" s="219"/>
      <c r="L7" s="32" t="s">
        <v>362</v>
      </c>
      <c r="M7" s="36" t="s">
        <v>355</v>
      </c>
      <c r="N7" s="100" t="s">
        <v>226</v>
      </c>
      <c r="O7" s="150" t="s">
        <v>356</v>
      </c>
      <c r="P7" s="222"/>
      <c r="Q7" s="221"/>
      <c r="R7" s="164"/>
    </row>
    <row r="8" spans="1:18" x14ac:dyDescent="0.25">
      <c r="A8" s="154"/>
      <c r="D8" s="154"/>
      <c r="E8" s="154"/>
      <c r="F8" s="154"/>
      <c r="G8" s="154"/>
      <c r="H8" s="154"/>
      <c r="I8" s="154"/>
      <c r="J8" s="154"/>
      <c r="K8" s="154"/>
      <c r="L8" s="154"/>
      <c r="M8" s="154"/>
      <c r="N8" s="154"/>
      <c r="O8" s="154"/>
      <c r="P8" s="154"/>
    </row>
    <row r="20" ht="9.6" customHeight="1" x14ac:dyDescent="0.25"/>
    <row r="21" hidden="1" x14ac:dyDescent="0.25"/>
  </sheetData>
  <mergeCells count="28">
    <mergeCell ref="Q3:Q7"/>
    <mergeCell ref="I3:I7"/>
    <mergeCell ref="P1:P2"/>
    <mergeCell ref="P3:P7"/>
    <mergeCell ref="I1:K1"/>
    <mergeCell ref="O1:O2"/>
    <mergeCell ref="C1:C2"/>
    <mergeCell ref="L1:L2"/>
    <mergeCell ref="N1:N2"/>
    <mergeCell ref="H3:H7"/>
    <mergeCell ref="G3:G7"/>
    <mergeCell ref="H1:H2"/>
    <mergeCell ref="R1:R2"/>
    <mergeCell ref="R3:R7"/>
    <mergeCell ref="A1:A2"/>
    <mergeCell ref="A3:A7"/>
    <mergeCell ref="D1:D2"/>
    <mergeCell ref="E3:E7"/>
    <mergeCell ref="F3:F7"/>
    <mergeCell ref="B3:B7"/>
    <mergeCell ref="B1:B2"/>
    <mergeCell ref="D3:D7"/>
    <mergeCell ref="E1:G1"/>
    <mergeCell ref="C3:C7"/>
    <mergeCell ref="Q1:Q2"/>
    <mergeCell ref="M1:M2"/>
    <mergeCell ref="K3:K7"/>
    <mergeCell ref="J3:J7"/>
  </mergeCells>
  <hyperlinks>
    <hyperlink ref="O3" r:id="rId1" xr:uid="{C9DB20BA-7781-4913-90F5-1786FF151A6F}"/>
    <hyperlink ref="O4" r:id="rId2" xr:uid="{60122421-7BB7-4FD7-A0F5-D8099D20F28F}"/>
    <hyperlink ref="O5" r:id="rId3" xr:uid="{946BDC6C-8D24-4AC1-9A6D-302BD209C92B}"/>
    <hyperlink ref="O6" r:id="rId4" xr:uid="{7B48DCFC-FDFD-42BD-A929-05308926EF78}"/>
    <hyperlink ref="O7" r:id="rId5" xr:uid="{7FABCC0D-07E7-436D-9504-0EC60A347D12}"/>
  </hyperlinks>
  <pageMargins left="0.7" right="0.7" top="0.75" bottom="0.75" header="0.3" footer="0.3"/>
  <pageSetup paperSize="9" orientation="portrait" horizontalDpi="4294967295" verticalDpi="4294967295" r:id="rId6"/>
  <extLst>
    <ext xmlns:x14="http://schemas.microsoft.com/office/spreadsheetml/2009/9/main" uri="{CCE6A557-97BC-4b89-ADB6-D9C93CAAB3DF}">
      <x14:dataValidations xmlns:xm="http://schemas.microsoft.com/office/excel/2006/main" count="1">
        <x14:dataValidation type="list" allowBlank="1" showInputMessage="1" showErrorMessage="1" xr:uid="{6ADD0EEF-D592-4B02-8CFD-EF7B3A79DC0D}">
          <x14:formula1>
            <xm:f>lisa!$D$2:$D$89</xm:f>
          </x14:formula1>
          <xm:sqref>O3:O7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B4D35-BCE8-4AD8-A160-48ECA9C60F9F}">
  <dimension ref="A1:R6"/>
  <sheetViews>
    <sheetView showGridLines="0" topLeftCell="H1" zoomScaleNormal="100" workbookViewId="0">
      <selection activeCell="M15" sqref="M15"/>
    </sheetView>
  </sheetViews>
  <sheetFormatPr defaultRowHeight="15" x14ac:dyDescent="0.25"/>
  <cols>
    <col min="2" max="3" width="17.42578125" customWidth="1"/>
    <col min="4" max="4" width="15.42578125" customWidth="1"/>
    <col min="5" max="5" width="25.42578125" customWidth="1"/>
    <col min="6" max="6" width="25.5703125" customWidth="1"/>
    <col min="7" max="7" width="26" customWidth="1"/>
    <col min="8" max="8" width="32.5703125" customWidth="1"/>
    <col min="9" max="10" width="11" customWidth="1"/>
    <col min="11" max="11" width="11.140625" customWidth="1"/>
    <col min="12" max="12" width="45.42578125" customWidth="1"/>
    <col min="13" max="13" width="29" bestFit="1" customWidth="1"/>
    <col min="14" max="15" width="26.42578125" customWidth="1"/>
    <col min="16" max="16" width="24.5703125" customWidth="1"/>
    <col min="17" max="17" width="23.42578125" customWidth="1"/>
    <col min="18" max="18" width="28.28515625" customWidth="1"/>
  </cols>
  <sheetData>
    <row r="1" spans="1:18" ht="15.75" customHeight="1" x14ac:dyDescent="0.25">
      <c r="A1" s="206" t="s">
        <v>151</v>
      </c>
      <c r="B1" s="166" t="s">
        <v>152</v>
      </c>
      <c r="C1" s="160" t="s">
        <v>282</v>
      </c>
      <c r="D1" s="160" t="s">
        <v>153</v>
      </c>
      <c r="E1" s="161" t="s">
        <v>154</v>
      </c>
      <c r="F1" s="162"/>
      <c r="G1" s="163"/>
      <c r="H1" s="182" t="s">
        <v>155</v>
      </c>
      <c r="I1" s="181" t="s">
        <v>213</v>
      </c>
      <c r="J1" s="182"/>
      <c r="K1" s="183"/>
      <c r="L1" s="158" t="s">
        <v>157</v>
      </c>
      <c r="M1" s="176" t="s">
        <v>158</v>
      </c>
      <c r="N1" s="174" t="s">
        <v>159</v>
      </c>
      <c r="O1" s="174" t="s">
        <v>160</v>
      </c>
      <c r="P1" s="174" t="s">
        <v>161</v>
      </c>
      <c r="Q1" s="192" t="s">
        <v>162</v>
      </c>
      <c r="R1" s="187" t="s">
        <v>163</v>
      </c>
    </row>
    <row r="2" spans="1:18" ht="31.5" x14ac:dyDescent="0.25">
      <c r="A2" s="193"/>
      <c r="B2" s="166"/>
      <c r="C2" s="159"/>
      <c r="D2" s="159"/>
      <c r="E2" s="45" t="s">
        <v>164</v>
      </c>
      <c r="F2" s="45" t="s">
        <v>165</v>
      </c>
      <c r="G2" s="44" t="s">
        <v>166</v>
      </c>
      <c r="H2" s="193"/>
      <c r="I2" s="48" t="s">
        <v>28</v>
      </c>
      <c r="J2" s="48" t="s">
        <v>167</v>
      </c>
      <c r="K2" s="48" t="s">
        <v>168</v>
      </c>
      <c r="L2" s="159"/>
      <c r="M2" s="176"/>
      <c r="N2" s="177"/>
      <c r="O2" s="175"/>
      <c r="P2" s="175"/>
      <c r="Q2" s="192"/>
      <c r="R2" s="188"/>
    </row>
    <row r="3" spans="1:18" ht="63" customHeight="1" x14ac:dyDescent="0.25">
      <c r="A3" s="164" t="s">
        <v>363</v>
      </c>
      <c r="B3" s="164" t="s">
        <v>169</v>
      </c>
      <c r="C3" s="164" t="s">
        <v>364</v>
      </c>
      <c r="D3" s="164" t="s">
        <v>365</v>
      </c>
      <c r="E3" s="164" t="s">
        <v>366</v>
      </c>
      <c r="F3" s="164" t="s">
        <v>367</v>
      </c>
      <c r="G3" s="164" t="s">
        <v>368</v>
      </c>
      <c r="H3" s="164" t="s">
        <v>369</v>
      </c>
      <c r="I3" s="223">
        <v>1</v>
      </c>
      <c r="J3" s="220">
        <v>3</v>
      </c>
      <c r="K3" s="219">
        <f>I3*J3</f>
        <v>3</v>
      </c>
      <c r="L3" s="32" t="s">
        <v>370</v>
      </c>
      <c r="M3" s="37" t="s">
        <v>272</v>
      </c>
      <c r="N3" s="100" t="s">
        <v>226</v>
      </c>
      <c r="O3" s="150" t="s">
        <v>371</v>
      </c>
      <c r="P3" s="168" t="s">
        <v>294</v>
      </c>
      <c r="Q3" s="6"/>
      <c r="R3" s="184" t="s">
        <v>372</v>
      </c>
    </row>
    <row r="4" spans="1:18" ht="76.5" customHeight="1" x14ac:dyDescent="0.25">
      <c r="A4" s="164"/>
      <c r="B4" s="164"/>
      <c r="C4" s="164"/>
      <c r="D4" s="164"/>
      <c r="E4" s="164"/>
      <c r="F4" s="164"/>
      <c r="G4" s="164"/>
      <c r="H4" s="164"/>
      <c r="I4" s="223"/>
      <c r="J4" s="220"/>
      <c r="K4" s="219"/>
      <c r="L4" s="32" t="s">
        <v>373</v>
      </c>
      <c r="M4" s="37" t="s">
        <v>272</v>
      </c>
      <c r="N4" s="100" t="s">
        <v>226</v>
      </c>
      <c r="O4" s="150" t="s">
        <v>371</v>
      </c>
      <c r="P4" s="168"/>
      <c r="Q4" s="6"/>
      <c r="R4" s="185"/>
    </row>
    <row r="5" spans="1:18" ht="55.5" customHeight="1" x14ac:dyDescent="0.25">
      <c r="A5" s="164"/>
      <c r="B5" s="164"/>
      <c r="C5" s="164"/>
      <c r="D5" s="164"/>
      <c r="E5" s="164"/>
      <c r="F5" s="164"/>
      <c r="G5" s="164"/>
      <c r="H5" s="164"/>
      <c r="I5" s="223"/>
      <c r="J5" s="220"/>
      <c r="K5" s="219"/>
      <c r="L5" s="32" t="s">
        <v>374</v>
      </c>
      <c r="M5" s="37" t="s">
        <v>272</v>
      </c>
      <c r="N5" s="100" t="s">
        <v>226</v>
      </c>
      <c r="O5" s="150" t="s">
        <v>371</v>
      </c>
      <c r="P5" s="168"/>
      <c r="Q5" s="6"/>
      <c r="R5" s="185"/>
    </row>
    <row r="6" spans="1:18" ht="64.5" customHeight="1" x14ac:dyDescent="0.25">
      <c r="A6" s="164"/>
      <c r="B6" s="164"/>
      <c r="C6" s="164"/>
      <c r="D6" s="164"/>
      <c r="E6" s="164"/>
      <c r="F6" s="164"/>
      <c r="G6" s="164"/>
      <c r="H6" s="164"/>
      <c r="I6" s="223"/>
      <c r="J6" s="220"/>
      <c r="K6" s="219"/>
      <c r="L6" s="32" t="s">
        <v>375</v>
      </c>
      <c r="M6" s="37" t="s">
        <v>272</v>
      </c>
      <c r="N6" s="100" t="s">
        <v>226</v>
      </c>
      <c r="O6" s="150" t="s">
        <v>371</v>
      </c>
      <c r="P6" s="168"/>
      <c r="Q6" s="6"/>
      <c r="R6" s="186"/>
    </row>
  </sheetData>
  <mergeCells count="27">
    <mergeCell ref="O1:O2"/>
    <mergeCell ref="Q1:Q2"/>
    <mergeCell ref="P1:P2"/>
    <mergeCell ref="N1:N2"/>
    <mergeCell ref="P3:P6"/>
    <mergeCell ref="H3:H6"/>
    <mergeCell ref="I3:I6"/>
    <mergeCell ref="J3:J6"/>
    <mergeCell ref="E1:G1"/>
    <mergeCell ref="H1:H2"/>
    <mergeCell ref="I1:K1"/>
    <mergeCell ref="R1:R2"/>
    <mergeCell ref="R3:R6"/>
    <mergeCell ref="B3:B6"/>
    <mergeCell ref="A3:A6"/>
    <mergeCell ref="K3:K6"/>
    <mergeCell ref="A1:A2"/>
    <mergeCell ref="D1:D2"/>
    <mergeCell ref="D3:D6"/>
    <mergeCell ref="B1:B2"/>
    <mergeCell ref="L1:L2"/>
    <mergeCell ref="C3:C6"/>
    <mergeCell ref="C1:C2"/>
    <mergeCell ref="M1:M2"/>
    <mergeCell ref="E3:E6"/>
    <mergeCell ref="F3:F6"/>
    <mergeCell ref="G3:G6"/>
  </mergeCells>
  <hyperlinks>
    <hyperlink ref="O3" r:id="rId1" xr:uid="{32062BAE-0BC7-4454-A727-7768582769D0}"/>
    <hyperlink ref="O4" r:id="rId2" xr:uid="{3C3CC8A1-0039-4AA1-A26F-9906D32FDB09}"/>
    <hyperlink ref="O5" r:id="rId3" xr:uid="{B9119DB5-3738-4481-8704-337F1917547F}"/>
    <hyperlink ref="O6" r:id="rId4" xr:uid="{A3D6AD88-D0FF-4F7D-806D-266F22813450}"/>
  </hyperlinks>
  <pageMargins left="0.7" right="0.7" top="0.75" bottom="0.75" header="0.3" footer="0.3"/>
  <pageSetup paperSize="9" orientation="portrait" horizontalDpi="4294967295" verticalDpi="4294967295" r:id="rId5"/>
  <extLst>
    <ext xmlns:x14="http://schemas.microsoft.com/office/spreadsheetml/2009/9/main" uri="{CCE6A557-97BC-4b89-ADB6-D9C93CAAB3DF}">
      <x14:dataValidations xmlns:xm="http://schemas.microsoft.com/office/excel/2006/main" count="1">
        <x14:dataValidation type="list" allowBlank="1" showInputMessage="1" showErrorMessage="1" xr:uid="{0548F09A-F737-47AD-9BE9-450BBA418DC4}">
          <x14:formula1>
            <xm:f>lisa!$D$2:$D$89</xm:f>
          </x14:formula1>
          <xm:sqref>O3:O6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3E6C4-B666-4991-9070-97F9CE901B92}">
  <dimension ref="A1:R7"/>
  <sheetViews>
    <sheetView showGridLines="0" topLeftCell="M1" zoomScaleNormal="100" workbookViewId="0">
      <selection activeCell="N3" sqref="N3:N7"/>
    </sheetView>
  </sheetViews>
  <sheetFormatPr defaultRowHeight="15" x14ac:dyDescent="0.25"/>
  <cols>
    <col min="2" max="3" width="15.5703125" customWidth="1"/>
    <col min="4" max="4" width="16.42578125" bestFit="1" customWidth="1"/>
    <col min="5" max="5" width="24.5703125" customWidth="1"/>
    <col min="6" max="6" width="21.140625" customWidth="1"/>
    <col min="7" max="7" width="21.85546875" customWidth="1"/>
    <col min="8" max="8" width="30.42578125" customWidth="1"/>
    <col min="9" max="9" width="11.85546875" customWidth="1"/>
    <col min="10" max="10" width="11.42578125" customWidth="1"/>
    <col min="11" max="11" width="11.140625" customWidth="1"/>
    <col min="12" max="12" width="58.28515625" customWidth="1"/>
    <col min="13" max="13" width="38.28515625" customWidth="1"/>
    <col min="14" max="14" width="28" customWidth="1"/>
    <col min="15" max="15" width="36.42578125" customWidth="1"/>
    <col min="16" max="16" width="28.5703125" customWidth="1"/>
    <col min="17" max="17" width="46.140625" customWidth="1"/>
    <col min="18" max="18" width="34.5703125" customWidth="1"/>
  </cols>
  <sheetData>
    <row r="1" spans="1:18" ht="15.75" customHeight="1" x14ac:dyDescent="0.25">
      <c r="A1" s="206" t="s">
        <v>151</v>
      </c>
      <c r="B1" s="166" t="s">
        <v>152</v>
      </c>
      <c r="C1" s="160" t="s">
        <v>282</v>
      </c>
      <c r="D1" s="160" t="s">
        <v>153</v>
      </c>
      <c r="E1" s="161" t="s">
        <v>154</v>
      </c>
      <c r="F1" s="162"/>
      <c r="G1" s="163"/>
      <c r="H1" s="182" t="s">
        <v>155</v>
      </c>
      <c r="I1" s="181" t="s">
        <v>213</v>
      </c>
      <c r="J1" s="182"/>
      <c r="K1" s="183"/>
      <c r="L1" s="158" t="s">
        <v>157</v>
      </c>
      <c r="M1" s="176" t="s">
        <v>158</v>
      </c>
      <c r="N1" s="174" t="s">
        <v>159</v>
      </c>
      <c r="O1" s="174" t="s">
        <v>160</v>
      </c>
      <c r="P1" s="174" t="s">
        <v>161</v>
      </c>
      <c r="Q1" s="174" t="s">
        <v>162</v>
      </c>
      <c r="R1" s="169" t="s">
        <v>163</v>
      </c>
    </row>
    <row r="2" spans="1:18" ht="31.5" x14ac:dyDescent="0.25">
      <c r="A2" s="193"/>
      <c r="B2" s="166"/>
      <c r="C2" s="159"/>
      <c r="D2" s="159"/>
      <c r="E2" s="45" t="s">
        <v>164</v>
      </c>
      <c r="F2" s="45" t="s">
        <v>165</v>
      </c>
      <c r="G2" s="44" t="s">
        <v>166</v>
      </c>
      <c r="H2" s="193"/>
      <c r="I2" s="48" t="s">
        <v>28</v>
      </c>
      <c r="J2" s="48" t="s">
        <v>167</v>
      </c>
      <c r="K2" s="48" t="s">
        <v>168</v>
      </c>
      <c r="L2" s="159"/>
      <c r="M2" s="176"/>
      <c r="N2" s="177"/>
      <c r="O2" s="175"/>
      <c r="P2" s="175"/>
      <c r="Q2" s="175"/>
      <c r="R2" s="170"/>
    </row>
    <row r="3" spans="1:18" ht="94.5" customHeight="1" x14ac:dyDescent="0.25">
      <c r="A3" s="164" t="s">
        <v>376</v>
      </c>
      <c r="B3" s="164" t="s">
        <v>283</v>
      </c>
      <c r="C3" s="164" t="s">
        <v>377</v>
      </c>
      <c r="D3" s="164" t="s">
        <v>378</v>
      </c>
      <c r="E3" s="164" t="s">
        <v>379</v>
      </c>
      <c r="F3" s="164" t="s">
        <v>380</v>
      </c>
      <c r="G3" s="164" t="s">
        <v>381</v>
      </c>
      <c r="H3" s="164" t="s">
        <v>382</v>
      </c>
      <c r="I3" s="220">
        <v>5</v>
      </c>
      <c r="J3" s="220">
        <v>1</v>
      </c>
      <c r="K3" s="219">
        <f>I3*J3</f>
        <v>5</v>
      </c>
      <c r="L3" s="213" t="s">
        <v>383</v>
      </c>
      <c r="M3" s="226" t="s">
        <v>384</v>
      </c>
      <c r="N3" s="229">
        <v>45627</v>
      </c>
      <c r="O3" s="230" t="s">
        <v>371</v>
      </c>
      <c r="P3" s="222" t="s">
        <v>294</v>
      </c>
      <c r="Q3" s="6" t="s">
        <v>385</v>
      </c>
      <c r="R3" s="171" t="s">
        <v>386</v>
      </c>
    </row>
    <row r="4" spans="1:18" ht="126" x14ac:dyDescent="0.25">
      <c r="A4" s="164"/>
      <c r="B4" s="164"/>
      <c r="C4" s="164"/>
      <c r="D4" s="164"/>
      <c r="E4" s="164"/>
      <c r="F4" s="164"/>
      <c r="G4" s="164"/>
      <c r="H4" s="164"/>
      <c r="I4" s="220"/>
      <c r="J4" s="220"/>
      <c r="K4" s="219"/>
      <c r="L4" s="224"/>
      <c r="M4" s="227"/>
      <c r="N4" s="229"/>
      <c r="O4" s="231"/>
      <c r="P4" s="222"/>
      <c r="Q4" s="30" t="s">
        <v>387</v>
      </c>
      <c r="R4" s="172"/>
    </row>
    <row r="5" spans="1:18" ht="84.75" customHeight="1" x14ac:dyDescent="0.25">
      <c r="A5" s="164"/>
      <c r="B5" s="164"/>
      <c r="C5" s="164"/>
      <c r="D5" s="164"/>
      <c r="E5" s="164"/>
      <c r="F5" s="164"/>
      <c r="G5" s="164"/>
      <c r="H5" s="164"/>
      <c r="I5" s="220"/>
      <c r="J5" s="220"/>
      <c r="K5" s="219"/>
      <c r="L5" s="224"/>
      <c r="M5" s="227"/>
      <c r="N5" s="229"/>
      <c r="O5" s="153" t="s">
        <v>388</v>
      </c>
      <c r="P5" s="222"/>
      <c r="Q5" s="136" t="s">
        <v>389</v>
      </c>
      <c r="R5" s="172"/>
    </row>
    <row r="6" spans="1:18" ht="40.5" customHeight="1" x14ac:dyDescent="0.25">
      <c r="A6" s="164"/>
      <c r="B6" s="164"/>
      <c r="C6" s="164"/>
      <c r="D6" s="164"/>
      <c r="E6" s="164"/>
      <c r="F6" s="164"/>
      <c r="G6" s="164"/>
      <c r="H6" s="164"/>
      <c r="I6" s="220"/>
      <c r="J6" s="220"/>
      <c r="K6" s="219"/>
      <c r="L6" s="224"/>
      <c r="M6" s="227"/>
      <c r="N6" s="229"/>
      <c r="O6" s="201" t="s">
        <v>184</v>
      </c>
      <c r="P6" s="222"/>
      <c r="Q6" s="137" t="s">
        <v>390</v>
      </c>
      <c r="R6" s="172"/>
    </row>
    <row r="7" spans="1:18" ht="42.75" customHeight="1" x14ac:dyDescent="0.25">
      <c r="A7" s="164"/>
      <c r="B7" s="164"/>
      <c r="C7" s="164"/>
      <c r="D7" s="164"/>
      <c r="E7" s="164"/>
      <c r="F7" s="164"/>
      <c r="G7" s="164"/>
      <c r="H7" s="164"/>
      <c r="I7" s="220"/>
      <c r="J7" s="220"/>
      <c r="K7" s="219"/>
      <c r="L7" s="225"/>
      <c r="M7" s="228"/>
      <c r="N7" s="229"/>
      <c r="O7" s="202"/>
      <c r="P7" s="222"/>
      <c r="Q7" s="138" t="s">
        <v>391</v>
      </c>
      <c r="R7" s="173"/>
    </row>
  </sheetData>
  <mergeCells count="32">
    <mergeCell ref="R1:R2"/>
    <mergeCell ref="R3:R7"/>
    <mergeCell ref="O6:O7"/>
    <mergeCell ref="J3:J7"/>
    <mergeCell ref="K3:K7"/>
    <mergeCell ref="P3:P7"/>
    <mergeCell ref="L3:L7"/>
    <mergeCell ref="M3:M7"/>
    <mergeCell ref="N3:N7"/>
    <mergeCell ref="O3:O4"/>
    <mergeCell ref="Q1:Q2"/>
    <mergeCell ref="L1:L2"/>
    <mergeCell ref="M1:M2"/>
    <mergeCell ref="N1:N2"/>
    <mergeCell ref="O1:O2"/>
    <mergeCell ref="P1:P2"/>
    <mergeCell ref="A3:A7"/>
    <mergeCell ref="B3:B7"/>
    <mergeCell ref="C3:C7"/>
    <mergeCell ref="D3:D7"/>
    <mergeCell ref="E3:E7"/>
    <mergeCell ref="F3:F7"/>
    <mergeCell ref="G3:G7"/>
    <mergeCell ref="H3:H7"/>
    <mergeCell ref="I3:I7"/>
    <mergeCell ref="I1:K1"/>
    <mergeCell ref="H1:H2"/>
    <mergeCell ref="A1:A2"/>
    <mergeCell ref="B1:B2"/>
    <mergeCell ref="C1:C2"/>
    <mergeCell ref="D1:D2"/>
    <mergeCell ref="E1:G1"/>
  </mergeCells>
  <hyperlinks>
    <hyperlink ref="Q6" r:id="rId1" display="Viide &quot;väljastatud müügiarved&quot; Power-Bi aruandele. " xr:uid="{E5614507-B0A3-4B41-AF70-D2EB3AA84657}"/>
    <hyperlink ref="Q7" r:id="rId2" display="Viide &quot;probleemsed kliendid&quot; Power-Bi aruandele. " xr:uid="{B2FC81EF-EF78-4C04-842F-9E349F07612F}"/>
    <hyperlink ref="O3" r:id="rId3" xr:uid="{7B74FB69-AC4D-4EF6-8793-1798FA3219CE}"/>
    <hyperlink ref="O5" r:id="rId4" xr:uid="{384BF411-350F-49D1-AD58-AFD5F241390A}"/>
    <hyperlink ref="O6:O7" r:id="rId5" display="Finantside juhtimine;" xr:uid="{A65967D9-A31F-4EA6-A26B-EFCFA4A6DA38}"/>
  </hyperlinks>
  <pageMargins left="0.7" right="0.7" top="0.75" bottom="0.75" header="0.3" footer="0.3"/>
  <pageSetup paperSize="9" orientation="portrait" horizontalDpi="4294967295" verticalDpi="4294967295" r:id="rId6"/>
  <extLst>
    <ext xmlns:x14="http://schemas.microsoft.com/office/spreadsheetml/2009/9/main" uri="{CCE6A557-97BC-4b89-ADB6-D9C93CAAB3DF}">
      <x14:dataValidations xmlns:xm="http://schemas.microsoft.com/office/excel/2006/main" count="1">
        <x14:dataValidation type="list" allowBlank="1" showInputMessage="1" showErrorMessage="1" xr:uid="{ACE27369-8229-4AAA-920C-3176F68134B0}">
          <x14:formula1>
            <xm:f>lisa!$D$2:$D$89</xm:f>
          </x14:formula1>
          <xm:sqref>O3:O7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CD1A0-C1B4-4C40-AB03-BA17BD2EC39C}">
  <dimension ref="A1:R6"/>
  <sheetViews>
    <sheetView showGridLines="0" topLeftCell="K1" zoomScaleNormal="100" workbookViewId="0">
      <selection activeCell="O12" sqref="O12"/>
    </sheetView>
  </sheetViews>
  <sheetFormatPr defaultRowHeight="15" x14ac:dyDescent="0.25"/>
  <cols>
    <col min="2" max="2" width="18.140625" bestFit="1" customWidth="1"/>
    <col min="3" max="3" width="18.140625" customWidth="1"/>
    <col min="4" max="4" width="18.140625" bestFit="1" customWidth="1"/>
    <col min="5" max="5" width="25.42578125" customWidth="1"/>
    <col min="6" max="6" width="25.5703125" customWidth="1"/>
    <col min="7" max="7" width="26" customWidth="1"/>
    <col min="8" max="8" width="37" customWidth="1"/>
    <col min="9" max="10" width="11" customWidth="1"/>
    <col min="11" max="11" width="11.140625" customWidth="1"/>
    <col min="12" max="12" width="40.28515625" customWidth="1"/>
    <col min="13" max="15" width="26.42578125" customWidth="1"/>
    <col min="16" max="16" width="27" customWidth="1"/>
    <col min="17" max="17" width="32.140625" customWidth="1"/>
    <col min="18" max="18" width="32" customWidth="1"/>
  </cols>
  <sheetData>
    <row r="1" spans="1:18" ht="15.75" customHeight="1" x14ac:dyDescent="0.25">
      <c r="A1" s="166" t="s">
        <v>151</v>
      </c>
      <c r="B1" s="166" t="s">
        <v>152</v>
      </c>
      <c r="C1" s="160" t="s">
        <v>282</v>
      </c>
      <c r="D1" s="160" t="s">
        <v>153</v>
      </c>
      <c r="E1" s="161" t="s">
        <v>154</v>
      </c>
      <c r="F1" s="162"/>
      <c r="G1" s="163"/>
      <c r="H1" s="182" t="s">
        <v>155</v>
      </c>
      <c r="I1" s="166" t="s">
        <v>213</v>
      </c>
      <c r="J1" s="166"/>
      <c r="K1" s="166"/>
      <c r="L1" s="158" t="s">
        <v>157</v>
      </c>
      <c r="M1" s="176" t="s">
        <v>158</v>
      </c>
      <c r="N1" s="174" t="s">
        <v>159</v>
      </c>
      <c r="O1" s="174" t="s">
        <v>255</v>
      </c>
      <c r="P1" s="174" t="s">
        <v>161</v>
      </c>
      <c r="Q1" s="174" t="s">
        <v>192</v>
      </c>
      <c r="R1" s="187" t="s">
        <v>163</v>
      </c>
    </row>
    <row r="2" spans="1:18" ht="31.5" x14ac:dyDescent="0.25">
      <c r="A2" s="166"/>
      <c r="B2" s="166"/>
      <c r="C2" s="159"/>
      <c r="D2" s="159"/>
      <c r="E2" s="45" t="s">
        <v>164</v>
      </c>
      <c r="F2" s="45" t="s">
        <v>165</v>
      </c>
      <c r="G2" s="44" t="s">
        <v>166</v>
      </c>
      <c r="H2" s="193"/>
      <c r="I2" s="48" t="s">
        <v>28</v>
      </c>
      <c r="J2" s="48" t="s">
        <v>167</v>
      </c>
      <c r="K2" s="48" t="s">
        <v>168</v>
      </c>
      <c r="L2" s="159"/>
      <c r="M2" s="176"/>
      <c r="N2" s="175"/>
      <c r="O2" s="175"/>
      <c r="P2" s="177"/>
      <c r="Q2" s="175"/>
      <c r="R2" s="188"/>
    </row>
    <row r="3" spans="1:18" ht="78" customHeight="1" x14ac:dyDescent="0.25">
      <c r="A3" s="164" t="s">
        <v>135</v>
      </c>
      <c r="B3" s="164" t="s">
        <v>283</v>
      </c>
      <c r="C3" s="164" t="s">
        <v>392</v>
      </c>
      <c r="D3" s="164" t="s">
        <v>378</v>
      </c>
      <c r="E3" s="164" t="s">
        <v>393</v>
      </c>
      <c r="F3" s="164" t="s">
        <v>394</v>
      </c>
      <c r="G3" s="164" t="s">
        <v>395</v>
      </c>
      <c r="H3" s="164" t="s">
        <v>396</v>
      </c>
      <c r="I3" s="220">
        <v>3</v>
      </c>
      <c r="J3" s="220">
        <v>1</v>
      </c>
      <c r="K3" s="219">
        <f>I3*J3</f>
        <v>3</v>
      </c>
      <c r="L3" s="32" t="s">
        <v>397</v>
      </c>
      <c r="M3" s="33" t="s">
        <v>384</v>
      </c>
      <c r="N3" s="98" t="s">
        <v>236</v>
      </c>
      <c r="O3" s="150" t="s">
        <v>398</v>
      </c>
      <c r="P3" s="222" t="s">
        <v>294</v>
      </c>
      <c r="Q3" s="164" t="s">
        <v>399</v>
      </c>
      <c r="R3" s="164" t="s">
        <v>400</v>
      </c>
    </row>
    <row r="4" spans="1:18" ht="94.5" customHeight="1" x14ac:dyDescent="0.25">
      <c r="A4" s="164"/>
      <c r="B4" s="164"/>
      <c r="C4" s="164"/>
      <c r="D4" s="164"/>
      <c r="E4" s="164"/>
      <c r="F4" s="164"/>
      <c r="G4" s="164"/>
      <c r="H4" s="164"/>
      <c r="I4" s="220"/>
      <c r="J4" s="220"/>
      <c r="K4" s="219"/>
      <c r="L4" s="32" t="s">
        <v>401</v>
      </c>
      <c r="M4" s="33" t="s">
        <v>384</v>
      </c>
      <c r="N4" s="98" t="s">
        <v>402</v>
      </c>
      <c r="O4" s="150" t="s">
        <v>398</v>
      </c>
      <c r="P4" s="222"/>
      <c r="Q4" s="164"/>
      <c r="R4" s="164"/>
    </row>
    <row r="5" spans="1:18" ht="15.75" x14ac:dyDescent="0.25">
      <c r="D5" s="10"/>
      <c r="E5" s="10"/>
      <c r="F5" s="10"/>
      <c r="G5" s="10"/>
      <c r="H5" s="10"/>
      <c r="I5" s="10"/>
      <c r="J5" s="10"/>
      <c r="K5" s="10"/>
      <c r="L5" s="12"/>
      <c r="M5" s="10"/>
      <c r="N5" s="10"/>
      <c r="O5" s="13"/>
      <c r="P5" s="23"/>
    </row>
    <row r="6" spans="1:18" x14ac:dyDescent="0.25">
      <c r="B6" s="31"/>
    </row>
  </sheetData>
  <mergeCells count="28">
    <mergeCell ref="Q1:Q2"/>
    <mergeCell ref="M1:M2"/>
    <mergeCell ref="I1:K1"/>
    <mergeCell ref="P1:P2"/>
    <mergeCell ref="O1:O2"/>
    <mergeCell ref="K3:K4"/>
    <mergeCell ref="H3:H4"/>
    <mergeCell ref="B1:B2"/>
    <mergeCell ref="A1:A2"/>
    <mergeCell ref="E1:G1"/>
    <mergeCell ref="H1:H2"/>
    <mergeCell ref="D1:D2"/>
    <mergeCell ref="R3:R4"/>
    <mergeCell ref="R1:R2"/>
    <mergeCell ref="Q3:Q4"/>
    <mergeCell ref="C1:C2"/>
    <mergeCell ref="A3:A4"/>
    <mergeCell ref="L1:L2"/>
    <mergeCell ref="C3:C4"/>
    <mergeCell ref="N1:N2"/>
    <mergeCell ref="P3:P4"/>
    <mergeCell ref="G3:G4"/>
    <mergeCell ref="F3:F4"/>
    <mergeCell ref="E3:E4"/>
    <mergeCell ref="D3:D4"/>
    <mergeCell ref="B3:B4"/>
    <mergeCell ref="I3:I4"/>
    <mergeCell ref="J3:J4"/>
  </mergeCells>
  <hyperlinks>
    <hyperlink ref="O3" r:id="rId1" xr:uid="{A8E4C0D0-3565-4772-9D6C-8D3A3769B213}"/>
    <hyperlink ref="O4" r:id="rId2" xr:uid="{B4F84434-30F0-43A2-B683-02CE17DF7F5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207D9E8-3E24-4CE2-A410-96238D450183}">
          <x14:formula1>
            <xm:f>lisa!$D$2:$D$89</xm:f>
          </x14:formula1>
          <xm:sqref>O3:O4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FFC91-57FD-4729-A9DB-4523563A33D3}">
  <dimension ref="A1:R7"/>
  <sheetViews>
    <sheetView showGridLines="0" topLeftCell="I1" zoomScaleNormal="100" workbookViewId="0">
      <selection activeCell="M8" sqref="M8"/>
    </sheetView>
  </sheetViews>
  <sheetFormatPr defaultRowHeight="15" x14ac:dyDescent="0.25"/>
  <cols>
    <col min="2" max="3" width="19.5703125" customWidth="1"/>
    <col min="4" max="4" width="18" customWidth="1"/>
    <col min="5" max="5" width="25.42578125" customWidth="1"/>
    <col min="6" max="6" width="25.5703125" customWidth="1"/>
    <col min="7" max="7" width="21.5703125" customWidth="1"/>
    <col min="8" max="8" width="31" customWidth="1"/>
    <col min="9" max="10" width="11" customWidth="1"/>
    <col min="11" max="11" width="11.140625" customWidth="1"/>
    <col min="12" max="12" width="44.42578125" customWidth="1"/>
    <col min="13" max="13" width="23.85546875" customWidth="1"/>
    <col min="14" max="14" width="30.85546875" customWidth="1"/>
    <col min="15" max="15" width="26.42578125" customWidth="1"/>
    <col min="16" max="16" width="28" customWidth="1"/>
    <col min="17" max="17" width="44.5703125" customWidth="1"/>
    <col min="18" max="18" width="31.42578125" customWidth="1"/>
  </cols>
  <sheetData>
    <row r="1" spans="1:18" ht="15.75" customHeight="1" x14ac:dyDescent="0.25">
      <c r="A1" s="166" t="s">
        <v>151</v>
      </c>
      <c r="B1" s="166" t="s">
        <v>152</v>
      </c>
      <c r="C1" s="160" t="s">
        <v>282</v>
      </c>
      <c r="D1" s="160" t="s">
        <v>153</v>
      </c>
      <c r="E1" s="161" t="s">
        <v>154</v>
      </c>
      <c r="F1" s="162"/>
      <c r="G1" s="163"/>
      <c r="H1" s="182" t="s">
        <v>155</v>
      </c>
      <c r="I1" s="181" t="s">
        <v>213</v>
      </c>
      <c r="J1" s="182"/>
      <c r="K1" s="183"/>
      <c r="L1" s="158" t="s">
        <v>157</v>
      </c>
      <c r="M1" s="176" t="s">
        <v>158</v>
      </c>
      <c r="N1" s="174" t="s">
        <v>159</v>
      </c>
      <c r="O1" s="174" t="s">
        <v>160</v>
      </c>
      <c r="P1" s="174" t="s">
        <v>161</v>
      </c>
      <c r="Q1" s="176" t="s">
        <v>192</v>
      </c>
      <c r="R1" s="187" t="s">
        <v>163</v>
      </c>
    </row>
    <row r="2" spans="1:18" ht="31.5" x14ac:dyDescent="0.25">
      <c r="A2" s="166"/>
      <c r="B2" s="166"/>
      <c r="C2" s="159"/>
      <c r="D2" s="159"/>
      <c r="E2" s="45" t="s">
        <v>164</v>
      </c>
      <c r="F2" s="45" t="s">
        <v>165</v>
      </c>
      <c r="G2" s="44" t="s">
        <v>166</v>
      </c>
      <c r="H2" s="193"/>
      <c r="I2" s="48" t="s">
        <v>28</v>
      </c>
      <c r="J2" s="48" t="s">
        <v>167</v>
      </c>
      <c r="K2" s="48" t="s">
        <v>168</v>
      </c>
      <c r="L2" s="159"/>
      <c r="M2" s="176"/>
      <c r="N2" s="175"/>
      <c r="O2" s="175"/>
      <c r="P2" s="175"/>
      <c r="Q2" s="176"/>
      <c r="R2" s="188"/>
    </row>
    <row r="3" spans="1:18" ht="43.5" customHeight="1" x14ac:dyDescent="0.25">
      <c r="A3" s="164" t="s">
        <v>403</v>
      </c>
      <c r="B3" s="164" t="s">
        <v>283</v>
      </c>
      <c r="C3" s="164" t="s">
        <v>392</v>
      </c>
      <c r="D3" s="164" t="s">
        <v>378</v>
      </c>
      <c r="E3" s="164" t="s">
        <v>404</v>
      </c>
      <c r="F3" s="164" t="s">
        <v>405</v>
      </c>
      <c r="G3" s="164" t="s">
        <v>406</v>
      </c>
      <c r="H3" s="164" t="s">
        <v>407</v>
      </c>
      <c r="I3" s="220">
        <v>5</v>
      </c>
      <c r="J3" s="220">
        <v>2</v>
      </c>
      <c r="K3" s="219">
        <f>I3*J3</f>
        <v>10</v>
      </c>
      <c r="L3" s="32" t="s">
        <v>408</v>
      </c>
      <c r="M3" s="33" t="s">
        <v>384</v>
      </c>
      <c r="N3" s="98" t="s">
        <v>226</v>
      </c>
      <c r="O3" s="150" t="s">
        <v>398</v>
      </c>
      <c r="P3" s="222" t="s">
        <v>294</v>
      </c>
      <c r="Q3" s="164" t="s">
        <v>409</v>
      </c>
      <c r="R3" s="164" t="s">
        <v>400</v>
      </c>
    </row>
    <row r="4" spans="1:18" ht="71.25" customHeight="1" x14ac:dyDescent="0.25">
      <c r="A4" s="164"/>
      <c r="B4" s="164"/>
      <c r="C4" s="164"/>
      <c r="D4" s="164"/>
      <c r="E4" s="164"/>
      <c r="F4" s="164"/>
      <c r="G4" s="164"/>
      <c r="H4" s="164"/>
      <c r="I4" s="220"/>
      <c r="J4" s="220"/>
      <c r="K4" s="219"/>
      <c r="L4" s="32" t="s">
        <v>401</v>
      </c>
      <c r="M4" s="33" t="s">
        <v>384</v>
      </c>
      <c r="N4" s="98" t="s">
        <v>402</v>
      </c>
      <c r="O4" s="150" t="s">
        <v>398</v>
      </c>
      <c r="P4" s="222"/>
      <c r="Q4" s="164"/>
      <c r="R4" s="164"/>
    </row>
    <row r="5" spans="1:18" ht="42" customHeight="1" x14ac:dyDescent="0.25">
      <c r="A5" s="164"/>
      <c r="B5" s="164"/>
      <c r="C5" s="164"/>
      <c r="D5" s="164"/>
      <c r="E5" s="164"/>
      <c r="F5" s="164"/>
      <c r="G5" s="164"/>
      <c r="H5" s="164"/>
      <c r="I5" s="220"/>
      <c r="J5" s="220"/>
      <c r="K5" s="219"/>
      <c r="L5" s="32" t="s">
        <v>410</v>
      </c>
      <c r="M5" s="33" t="s">
        <v>384</v>
      </c>
      <c r="N5" s="98" t="s">
        <v>411</v>
      </c>
      <c r="O5" s="150" t="s">
        <v>398</v>
      </c>
      <c r="P5" s="222"/>
      <c r="Q5" s="164"/>
      <c r="R5" s="164"/>
    </row>
    <row r="6" spans="1:18" ht="60.75" customHeight="1" x14ac:dyDescent="0.25">
      <c r="A6" s="164"/>
      <c r="B6" s="164"/>
      <c r="C6" s="164"/>
      <c r="D6" s="164"/>
      <c r="E6" s="164"/>
      <c r="F6" s="164"/>
      <c r="G6" s="164"/>
      <c r="H6" s="164"/>
      <c r="I6" s="220"/>
      <c r="J6" s="220"/>
      <c r="K6" s="219"/>
      <c r="L6" s="32" t="s">
        <v>412</v>
      </c>
      <c r="M6" s="33" t="s">
        <v>384</v>
      </c>
      <c r="N6" s="98" t="s">
        <v>226</v>
      </c>
      <c r="O6" s="150" t="s">
        <v>398</v>
      </c>
      <c r="P6" s="222"/>
      <c r="Q6" s="164"/>
      <c r="R6" s="164"/>
    </row>
    <row r="7" spans="1:18" ht="68.25" customHeight="1" x14ac:dyDescent="0.25">
      <c r="A7" s="164"/>
      <c r="B7" s="164"/>
      <c r="C7" s="164"/>
      <c r="D7" s="164"/>
      <c r="E7" s="164"/>
      <c r="F7" s="164"/>
      <c r="G7" s="164"/>
      <c r="H7" s="164"/>
      <c r="I7" s="220"/>
      <c r="J7" s="220"/>
      <c r="K7" s="219"/>
      <c r="L7" s="32" t="s">
        <v>413</v>
      </c>
      <c r="M7" s="33" t="s">
        <v>384</v>
      </c>
      <c r="N7" s="98" t="s">
        <v>414</v>
      </c>
      <c r="O7" s="150" t="s">
        <v>398</v>
      </c>
      <c r="P7" s="222"/>
      <c r="Q7" s="164"/>
      <c r="R7" s="164"/>
    </row>
  </sheetData>
  <mergeCells count="28">
    <mergeCell ref="A3:A7"/>
    <mergeCell ref="E3:E7"/>
    <mergeCell ref="F3:F7"/>
    <mergeCell ref="G3:G7"/>
    <mergeCell ref="Q3:Q7"/>
    <mergeCell ref="I3:I7"/>
    <mergeCell ref="J3:J7"/>
    <mergeCell ref="K3:K7"/>
    <mergeCell ref="P3:P7"/>
    <mergeCell ref="A1:A2"/>
    <mergeCell ref="E1:G1"/>
    <mergeCell ref="H1:H2"/>
    <mergeCell ref="D1:D2"/>
    <mergeCell ref="B1:B2"/>
    <mergeCell ref="C1:C2"/>
    <mergeCell ref="R1:R2"/>
    <mergeCell ref="R3:R7"/>
    <mergeCell ref="H3:H7"/>
    <mergeCell ref="D3:D7"/>
    <mergeCell ref="B3:B7"/>
    <mergeCell ref="C3:C7"/>
    <mergeCell ref="Q1:Q2"/>
    <mergeCell ref="M1:M2"/>
    <mergeCell ref="I1:K1"/>
    <mergeCell ref="P1:P2"/>
    <mergeCell ref="O1:O2"/>
    <mergeCell ref="L1:L2"/>
    <mergeCell ref="N1:N2"/>
  </mergeCells>
  <hyperlinks>
    <hyperlink ref="O3" r:id="rId1" xr:uid="{683AD248-6EE5-46A2-A7E8-8EE2E2707B49}"/>
    <hyperlink ref="O4" r:id="rId2" xr:uid="{555DFF8A-DB78-4D76-A97C-3A3B4F19BD26}"/>
    <hyperlink ref="O5" r:id="rId3" xr:uid="{575CF50D-8E57-4927-BAF7-CF579825F77D}"/>
    <hyperlink ref="O6" r:id="rId4" xr:uid="{0E6DB1C1-1CA8-4BDA-B91E-30701A168D38}"/>
    <hyperlink ref="O7" r:id="rId5" xr:uid="{5CBC0518-1ECC-4B93-86CA-ED46ED42EC6B}"/>
  </hyperlinks>
  <pageMargins left="0.7" right="0.7" top="0.75" bottom="0.75" header="0.3" footer="0.3"/>
  <pageSetup paperSize="9" orientation="portrait" horizontalDpi="4294967295" verticalDpi="4294967295" r:id="rId6"/>
  <extLst>
    <ext xmlns:x14="http://schemas.microsoft.com/office/spreadsheetml/2009/9/main" uri="{CCE6A557-97BC-4b89-ADB6-D9C93CAAB3DF}">
      <x14:dataValidations xmlns:xm="http://schemas.microsoft.com/office/excel/2006/main" count="1">
        <x14:dataValidation type="list" allowBlank="1" showInputMessage="1" showErrorMessage="1" xr:uid="{7BDC8E49-FDCD-414D-862A-50A1834BBF91}">
          <x14:formula1>
            <xm:f>lisa!$D$2:$D$89</xm:f>
          </x14:formula1>
          <xm:sqref>O3:O7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B4D7-E26E-4991-B5FC-BB7D8C5E4797}">
  <dimension ref="A1:R9"/>
  <sheetViews>
    <sheetView showGridLines="0" topLeftCell="H1" zoomScaleNormal="100" workbookViewId="0">
      <selection activeCell="N14" sqref="N14"/>
    </sheetView>
  </sheetViews>
  <sheetFormatPr defaultRowHeight="15" x14ac:dyDescent="0.25"/>
  <cols>
    <col min="2" max="3" width="19.5703125" customWidth="1"/>
    <col min="4" max="4" width="18" customWidth="1"/>
    <col min="5" max="5" width="25.42578125" customWidth="1"/>
    <col min="6" max="6" width="25.5703125" customWidth="1"/>
    <col min="7" max="7" width="21.5703125" customWidth="1"/>
    <col min="8" max="8" width="31" customWidth="1"/>
    <col min="9" max="10" width="11" customWidth="1"/>
    <col min="11" max="11" width="11.140625" customWidth="1"/>
    <col min="12" max="12" width="44.42578125" customWidth="1"/>
    <col min="13" max="13" width="23.85546875" customWidth="1"/>
    <col min="14" max="14" width="30.85546875" customWidth="1"/>
    <col min="15" max="15" width="26.42578125" customWidth="1"/>
    <col min="16" max="16" width="28" customWidth="1"/>
    <col min="17" max="17" width="64.85546875" customWidth="1"/>
    <col min="18" max="18" width="31.42578125" customWidth="1"/>
  </cols>
  <sheetData>
    <row r="1" spans="1:18" ht="15.75" x14ac:dyDescent="0.25">
      <c r="A1" s="206" t="s">
        <v>151</v>
      </c>
      <c r="B1" s="166" t="s">
        <v>152</v>
      </c>
      <c r="C1" s="160" t="s">
        <v>282</v>
      </c>
      <c r="D1" s="160" t="s">
        <v>153</v>
      </c>
      <c r="E1" s="166" t="s">
        <v>154</v>
      </c>
      <c r="F1" s="166"/>
      <c r="G1" s="166"/>
      <c r="H1" s="166" t="s">
        <v>155</v>
      </c>
      <c r="I1" s="166" t="s">
        <v>213</v>
      </c>
      <c r="J1" s="166"/>
      <c r="K1" s="166"/>
      <c r="L1" s="236" t="s">
        <v>157</v>
      </c>
      <c r="M1" s="238" t="s">
        <v>158</v>
      </c>
      <c r="N1" s="174" t="s">
        <v>159</v>
      </c>
      <c r="O1" s="239" t="s">
        <v>160</v>
      </c>
      <c r="P1" s="174" t="s">
        <v>161</v>
      </c>
      <c r="Q1" s="235" t="s">
        <v>192</v>
      </c>
      <c r="R1" s="187" t="s">
        <v>163</v>
      </c>
    </row>
    <row r="2" spans="1:18" ht="31.5" x14ac:dyDescent="0.25">
      <c r="A2" s="206"/>
      <c r="B2" s="158"/>
      <c r="C2" s="160"/>
      <c r="D2" s="160"/>
      <c r="E2" s="45" t="s">
        <v>164</v>
      </c>
      <c r="F2" s="45" t="s">
        <v>165</v>
      </c>
      <c r="G2" s="45" t="s">
        <v>166</v>
      </c>
      <c r="H2" s="158"/>
      <c r="I2" s="58" t="s">
        <v>28</v>
      </c>
      <c r="J2" s="58" t="s">
        <v>167</v>
      </c>
      <c r="K2" s="58" t="s">
        <v>168</v>
      </c>
      <c r="L2" s="237"/>
      <c r="M2" s="239"/>
      <c r="N2" s="177"/>
      <c r="O2" s="240"/>
      <c r="P2" s="177"/>
      <c r="Q2" s="235"/>
      <c r="R2" s="188"/>
    </row>
    <row r="3" spans="1:18" ht="78.75" x14ac:dyDescent="0.25">
      <c r="A3" s="164" t="s">
        <v>415</v>
      </c>
      <c r="B3" s="164" t="s">
        <v>169</v>
      </c>
      <c r="C3" s="232" t="s">
        <v>416</v>
      </c>
      <c r="D3" s="164" t="s">
        <v>417</v>
      </c>
      <c r="E3" s="232" t="s">
        <v>418</v>
      </c>
      <c r="F3" s="164" t="s">
        <v>419</v>
      </c>
      <c r="G3" s="232" t="s">
        <v>420</v>
      </c>
      <c r="H3" s="164" t="s">
        <v>421</v>
      </c>
      <c r="I3" s="165">
        <v>3</v>
      </c>
      <c r="J3" s="165">
        <v>3</v>
      </c>
      <c r="K3" s="167">
        <f t="shared" ref="K3" si="0">I3*J3</f>
        <v>9</v>
      </c>
      <c r="L3" s="203" t="s">
        <v>422</v>
      </c>
      <c r="M3" s="204" t="s">
        <v>423</v>
      </c>
      <c r="N3" s="233" t="s">
        <v>424</v>
      </c>
      <c r="O3" s="201" t="s">
        <v>425</v>
      </c>
      <c r="P3" s="222" t="s">
        <v>426</v>
      </c>
      <c r="Q3" s="139" t="s">
        <v>427</v>
      </c>
      <c r="R3" s="164" t="s">
        <v>428</v>
      </c>
    </row>
    <row r="4" spans="1:18" ht="68.25" customHeight="1" x14ac:dyDescent="0.25">
      <c r="A4" s="164"/>
      <c r="B4" s="164"/>
      <c r="C4" s="164"/>
      <c r="D4" s="164"/>
      <c r="E4" s="164"/>
      <c r="F4" s="164"/>
      <c r="G4" s="164"/>
      <c r="H4" s="164"/>
      <c r="I4" s="165"/>
      <c r="J4" s="165"/>
      <c r="K4" s="167"/>
      <c r="L4" s="203"/>
      <c r="M4" s="204"/>
      <c r="N4" s="233"/>
      <c r="O4" s="234"/>
      <c r="P4" s="222"/>
      <c r="Q4" s="140" t="s">
        <v>429</v>
      </c>
      <c r="R4" s="164"/>
    </row>
    <row r="5" spans="1:18" ht="57" customHeight="1" x14ac:dyDescent="0.25">
      <c r="A5" s="164"/>
      <c r="B5" s="164"/>
      <c r="C5" s="164"/>
      <c r="D5" s="164"/>
      <c r="E5" s="164"/>
      <c r="F5" s="164"/>
      <c r="G5" s="164"/>
      <c r="H5" s="164"/>
      <c r="I5" s="165"/>
      <c r="J5" s="165"/>
      <c r="K5" s="167"/>
      <c r="L5" s="203"/>
      <c r="M5" s="204"/>
      <c r="N5" s="233"/>
      <c r="O5" s="234"/>
      <c r="P5" s="222"/>
      <c r="Q5" s="140" t="s">
        <v>430</v>
      </c>
      <c r="R5" s="164"/>
    </row>
    <row r="6" spans="1:18" ht="47.25" x14ac:dyDescent="0.25">
      <c r="A6" s="164"/>
      <c r="B6" s="164"/>
      <c r="C6" s="164"/>
      <c r="D6" s="164"/>
      <c r="E6" s="164"/>
      <c r="F6" s="164"/>
      <c r="G6" s="164"/>
      <c r="H6" s="164"/>
      <c r="I6" s="165"/>
      <c r="J6" s="165"/>
      <c r="K6" s="167"/>
      <c r="L6" s="203"/>
      <c r="M6" s="204"/>
      <c r="N6" s="233"/>
      <c r="O6" s="234"/>
      <c r="P6" s="222"/>
      <c r="Q6" s="140" t="s">
        <v>431</v>
      </c>
      <c r="R6" s="164"/>
    </row>
    <row r="7" spans="1:18" ht="21" customHeight="1" x14ac:dyDescent="0.25">
      <c r="A7" s="164"/>
      <c r="B7" s="164"/>
      <c r="C7" s="164"/>
      <c r="D7" s="164"/>
      <c r="E7" s="164"/>
      <c r="F7" s="164"/>
      <c r="G7" s="164"/>
      <c r="H7" s="164"/>
      <c r="I7" s="165"/>
      <c r="J7" s="165"/>
      <c r="K7" s="167"/>
      <c r="L7" s="203"/>
      <c r="M7" s="204"/>
      <c r="N7" s="233"/>
      <c r="O7" s="234"/>
      <c r="P7" s="222"/>
      <c r="Q7" s="140" t="s">
        <v>432</v>
      </c>
      <c r="R7" s="164"/>
    </row>
    <row r="8" spans="1:18" ht="47.25" x14ac:dyDescent="0.25">
      <c r="A8" s="164"/>
      <c r="B8" s="164"/>
      <c r="C8" s="164"/>
      <c r="D8" s="164"/>
      <c r="E8" s="164"/>
      <c r="F8" s="164"/>
      <c r="G8" s="164"/>
      <c r="H8" s="164"/>
      <c r="I8" s="165"/>
      <c r="J8" s="165"/>
      <c r="K8" s="167"/>
      <c r="L8" s="203"/>
      <c r="M8" s="204"/>
      <c r="N8" s="233"/>
      <c r="O8" s="202"/>
      <c r="P8" s="222"/>
      <c r="Q8" s="141" t="s">
        <v>433</v>
      </c>
      <c r="R8" s="164"/>
    </row>
    <row r="9" spans="1:18" ht="66.75" customHeight="1" x14ac:dyDescent="0.25">
      <c r="A9" s="164"/>
      <c r="B9" s="164"/>
      <c r="C9" s="164"/>
      <c r="D9" s="164"/>
      <c r="E9" s="164"/>
      <c r="F9" s="164"/>
      <c r="G9" s="164"/>
      <c r="H9" s="164"/>
      <c r="I9" s="165"/>
      <c r="J9" s="165"/>
      <c r="K9" s="167"/>
      <c r="L9" s="32" t="s">
        <v>434</v>
      </c>
      <c r="M9" s="32" t="s">
        <v>435</v>
      </c>
      <c r="N9" s="98" t="s">
        <v>436</v>
      </c>
      <c r="O9" s="150" t="s">
        <v>437</v>
      </c>
      <c r="P9" s="222"/>
      <c r="Q9" s="142"/>
      <c r="R9" s="164"/>
    </row>
  </sheetData>
  <mergeCells count="31">
    <mergeCell ref="P3:P9"/>
    <mergeCell ref="R1:R2"/>
    <mergeCell ref="R3:R9"/>
    <mergeCell ref="J3:J9"/>
    <mergeCell ref="K3:K9"/>
    <mergeCell ref="L3:L8"/>
    <mergeCell ref="M3:M8"/>
    <mergeCell ref="N3:N8"/>
    <mergeCell ref="O3:O8"/>
    <mergeCell ref="Q1:Q2"/>
    <mergeCell ref="L1:L2"/>
    <mergeCell ref="M1:M2"/>
    <mergeCell ref="N1:N2"/>
    <mergeCell ref="O1:O2"/>
    <mergeCell ref="P1:P2"/>
    <mergeCell ref="A3:A9"/>
    <mergeCell ref="B3:B9"/>
    <mergeCell ref="C3:C9"/>
    <mergeCell ref="D3:D9"/>
    <mergeCell ref="E3:E9"/>
    <mergeCell ref="F3:F9"/>
    <mergeCell ref="G3:G9"/>
    <mergeCell ref="H3:H9"/>
    <mergeCell ref="I3:I9"/>
    <mergeCell ref="I1:K1"/>
    <mergeCell ref="H1:H2"/>
    <mergeCell ref="A1:A2"/>
    <mergeCell ref="B1:B2"/>
    <mergeCell ref="C1:C2"/>
    <mergeCell ref="D1:D2"/>
    <mergeCell ref="E1:G1"/>
  </mergeCells>
  <hyperlinks>
    <hyperlink ref="Q5" r:id="rId1" display="Kinnisvara arengukava - https://oigusaktid.taltech.ee/tallinna-tehnikaulikooli-kinnisvara-arendamise-ja-haldamise-lahtekohad/" xr:uid="{3A34455E-D996-4381-A99F-3B3ABB6109FA}"/>
    <hyperlink ref="Q3" r:id="rId2" display="Finantseeskiri (link õiguskatile)" xr:uid="{E02D129F-FCF0-477A-A853-24273C959EC8}"/>
    <hyperlink ref="Q4" r:id="rId3" display="Eelarvestrateegia seletuskiri (lk41) " xr:uid="{8A649263-476A-412C-ADE2-3282D64CED6E}"/>
    <hyperlink ref="Q6" r:id="rId4" display="Kinnisvarafond (link siseveebi) " xr:uid="{238CF2AC-76F9-41DD-BE65-D3564C97665B}"/>
    <hyperlink ref="Q7" r:id="rId5" display="https://portal.taltech.ee/v2/powerbi/report/197" xr:uid="{EA0B3B13-8D41-4ECD-87AC-846AA74B2CB1}"/>
    <hyperlink ref="O3:O8" r:id="rId6" display="Kinnisvara ja linnaku juhtimine; " xr:uid="{F92B4329-3641-4588-BDD9-7BD4B715A47F}"/>
    <hyperlink ref="O9" r:id="rId7" xr:uid="{9241DDE3-D7F7-42CB-AB8A-716AE7D90C1E}"/>
  </hyperlinks>
  <pageMargins left="0.7" right="0.7" top="0.75" bottom="0.75" header="0.3" footer="0.3"/>
  <pageSetup paperSize="9" orientation="portrait" horizontalDpi="4294967295" verticalDpi="4294967295" r:id="rId8"/>
  <extLst>
    <ext xmlns:x14="http://schemas.microsoft.com/office/spreadsheetml/2009/9/main" uri="{CCE6A557-97BC-4b89-ADB6-D9C93CAAB3DF}">
      <x14:dataValidations xmlns:xm="http://schemas.microsoft.com/office/excel/2006/main" count="1">
        <x14:dataValidation type="list" allowBlank="1" showInputMessage="1" showErrorMessage="1" xr:uid="{6DF6A7FE-B1E6-4CFC-9E68-5DDCA54D9ADF}">
          <x14:formula1>
            <xm:f>lisa!$D$2:$D$89</xm:f>
          </x14:formula1>
          <xm:sqref>O3:O9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7353A-8F12-4D10-BB94-F1114F698539}">
  <dimension ref="A1:R8"/>
  <sheetViews>
    <sheetView showGridLines="0" topLeftCell="G1" zoomScaleNormal="100" workbookViewId="0">
      <selection activeCell="M13" sqref="M13"/>
    </sheetView>
  </sheetViews>
  <sheetFormatPr defaultRowHeight="15" x14ac:dyDescent="0.25"/>
  <cols>
    <col min="2" max="3" width="20" customWidth="1"/>
    <col min="4" max="4" width="16.42578125" customWidth="1"/>
    <col min="5" max="5" width="25.42578125" customWidth="1"/>
    <col min="6" max="6" width="25.5703125" customWidth="1"/>
    <col min="7" max="7" width="26" customWidth="1"/>
    <col min="8" max="8" width="34.85546875" customWidth="1"/>
    <col min="9" max="10" width="11" customWidth="1"/>
    <col min="11" max="11" width="11.140625" customWidth="1"/>
    <col min="12" max="12" width="47.85546875" customWidth="1"/>
    <col min="13" max="13" width="26.42578125" customWidth="1"/>
    <col min="14" max="14" width="27.42578125" customWidth="1"/>
    <col min="15" max="15" width="26.42578125" customWidth="1"/>
    <col min="16" max="17" width="25.5703125" customWidth="1"/>
    <col min="18" max="18" width="28.85546875" customWidth="1"/>
  </cols>
  <sheetData>
    <row r="1" spans="1:18" ht="15.75" customHeight="1" x14ac:dyDescent="0.25">
      <c r="A1" s="166" t="s">
        <v>151</v>
      </c>
      <c r="B1" s="166" t="s">
        <v>152</v>
      </c>
      <c r="C1" s="160" t="s">
        <v>282</v>
      </c>
      <c r="D1" s="160" t="s">
        <v>153</v>
      </c>
      <c r="E1" s="161" t="s">
        <v>154</v>
      </c>
      <c r="F1" s="162"/>
      <c r="G1" s="162"/>
      <c r="H1" s="166" t="s">
        <v>155</v>
      </c>
      <c r="I1" s="182" t="s">
        <v>156</v>
      </c>
      <c r="J1" s="182"/>
      <c r="K1" s="183"/>
      <c r="L1" s="158" t="s">
        <v>157</v>
      </c>
      <c r="M1" s="176" t="s">
        <v>158</v>
      </c>
      <c r="N1" s="174" t="s">
        <v>159</v>
      </c>
      <c r="O1" s="174" t="s">
        <v>160</v>
      </c>
      <c r="P1" s="174" t="s">
        <v>161</v>
      </c>
      <c r="Q1" s="192" t="s">
        <v>192</v>
      </c>
      <c r="R1" s="187" t="s">
        <v>163</v>
      </c>
    </row>
    <row r="2" spans="1:18" ht="31.5" x14ac:dyDescent="0.25">
      <c r="A2" s="166"/>
      <c r="B2" s="166"/>
      <c r="C2" s="159"/>
      <c r="D2" s="159"/>
      <c r="E2" s="45" t="s">
        <v>164</v>
      </c>
      <c r="F2" s="45" t="s">
        <v>165</v>
      </c>
      <c r="G2" s="46" t="s">
        <v>166</v>
      </c>
      <c r="H2" s="166"/>
      <c r="I2" s="47" t="s">
        <v>28</v>
      </c>
      <c r="J2" s="48" t="s">
        <v>167</v>
      </c>
      <c r="K2" s="48" t="s">
        <v>168</v>
      </c>
      <c r="L2" s="159"/>
      <c r="M2" s="176"/>
      <c r="N2" s="175"/>
      <c r="O2" s="175"/>
      <c r="P2" s="175"/>
      <c r="Q2" s="192"/>
      <c r="R2" s="188"/>
    </row>
    <row r="3" spans="1:18" ht="48" customHeight="1" x14ac:dyDescent="0.25">
      <c r="A3" s="164" t="s">
        <v>438</v>
      </c>
      <c r="B3" s="164" t="s">
        <v>283</v>
      </c>
      <c r="C3" s="164" t="s">
        <v>439</v>
      </c>
      <c r="D3" s="164" t="s">
        <v>440</v>
      </c>
      <c r="E3" s="164" t="s">
        <v>441</v>
      </c>
      <c r="F3" s="164" t="s">
        <v>442</v>
      </c>
      <c r="G3" s="164" t="s">
        <v>443</v>
      </c>
      <c r="H3" s="164" t="s">
        <v>444</v>
      </c>
      <c r="I3" s="220">
        <v>3</v>
      </c>
      <c r="J3" s="220">
        <v>2</v>
      </c>
      <c r="K3" s="219">
        <f>I3*J3</f>
        <v>6</v>
      </c>
      <c r="L3" s="32" t="s">
        <v>445</v>
      </c>
      <c r="M3" s="37" t="s">
        <v>268</v>
      </c>
      <c r="N3" s="98" t="s">
        <v>226</v>
      </c>
      <c r="O3" s="150" t="s">
        <v>269</v>
      </c>
      <c r="P3" s="222" t="s">
        <v>446</v>
      </c>
      <c r="Q3" s="29"/>
      <c r="R3" s="184" t="s">
        <v>447</v>
      </c>
    </row>
    <row r="4" spans="1:18" ht="46.5" customHeight="1" x14ac:dyDescent="0.25">
      <c r="A4" s="164"/>
      <c r="B4" s="164"/>
      <c r="C4" s="164"/>
      <c r="D4" s="164"/>
      <c r="E4" s="164"/>
      <c r="F4" s="164"/>
      <c r="G4" s="164"/>
      <c r="H4" s="164"/>
      <c r="I4" s="220"/>
      <c r="J4" s="220"/>
      <c r="K4" s="219"/>
      <c r="L4" s="32" t="s">
        <v>448</v>
      </c>
      <c r="M4" s="37" t="s">
        <v>268</v>
      </c>
      <c r="N4" s="98" t="s">
        <v>236</v>
      </c>
      <c r="O4" s="150" t="s">
        <v>328</v>
      </c>
      <c r="P4" s="222"/>
      <c r="Q4" s="134" t="s">
        <v>449</v>
      </c>
      <c r="R4" s="185"/>
    </row>
    <row r="5" spans="1:18" ht="63" customHeight="1" x14ac:dyDescent="0.25">
      <c r="A5" s="164"/>
      <c r="B5" s="164"/>
      <c r="C5" s="164"/>
      <c r="D5" s="164"/>
      <c r="E5" s="164"/>
      <c r="F5" s="164"/>
      <c r="G5" s="164"/>
      <c r="H5" s="164"/>
      <c r="I5" s="220"/>
      <c r="J5" s="220"/>
      <c r="K5" s="219"/>
      <c r="L5" s="32" t="s">
        <v>450</v>
      </c>
      <c r="M5" s="37" t="s">
        <v>268</v>
      </c>
      <c r="N5" s="98" t="s">
        <v>236</v>
      </c>
      <c r="O5" s="150" t="s">
        <v>328</v>
      </c>
      <c r="P5" s="222"/>
      <c r="Q5" s="134" t="s">
        <v>451</v>
      </c>
      <c r="R5" s="185"/>
    </row>
    <row r="6" spans="1:18" ht="55.5" customHeight="1" x14ac:dyDescent="0.25">
      <c r="A6" s="164"/>
      <c r="B6" s="164"/>
      <c r="C6" s="164"/>
      <c r="D6" s="164"/>
      <c r="E6" s="164"/>
      <c r="F6" s="164"/>
      <c r="G6" s="164"/>
      <c r="H6" s="164"/>
      <c r="I6" s="220"/>
      <c r="J6" s="220"/>
      <c r="K6" s="219"/>
      <c r="L6" s="32" t="s">
        <v>452</v>
      </c>
      <c r="M6" s="37" t="s">
        <v>268</v>
      </c>
      <c r="N6" s="98" t="s">
        <v>236</v>
      </c>
      <c r="O6" s="150" t="s">
        <v>269</v>
      </c>
      <c r="P6" s="222"/>
      <c r="Q6" s="134" t="s">
        <v>453</v>
      </c>
      <c r="R6" s="185"/>
    </row>
    <row r="7" spans="1:18" ht="54" customHeight="1" x14ac:dyDescent="0.25">
      <c r="A7" s="164"/>
      <c r="B7" s="164"/>
      <c r="C7" s="164"/>
      <c r="D7" s="164"/>
      <c r="E7" s="164"/>
      <c r="F7" s="164"/>
      <c r="G7" s="164"/>
      <c r="H7" s="164"/>
      <c r="I7" s="220"/>
      <c r="J7" s="220"/>
      <c r="K7" s="219"/>
      <c r="L7" s="32" t="s">
        <v>454</v>
      </c>
      <c r="M7" s="37" t="s">
        <v>268</v>
      </c>
      <c r="N7" s="98" t="s">
        <v>226</v>
      </c>
      <c r="O7" s="150" t="s">
        <v>269</v>
      </c>
      <c r="P7" s="222"/>
      <c r="Q7" s="29"/>
      <c r="R7" s="186"/>
    </row>
    <row r="8" spans="1:18" ht="15.75" x14ac:dyDescent="0.25">
      <c r="D8" s="10"/>
      <c r="E8" s="10"/>
      <c r="F8" s="10"/>
      <c r="G8" s="10"/>
      <c r="H8" s="10"/>
      <c r="I8" s="10"/>
      <c r="J8" s="10"/>
      <c r="K8" s="10"/>
      <c r="L8" s="10"/>
      <c r="M8" s="10"/>
      <c r="N8" s="10"/>
      <c r="O8" s="10"/>
      <c r="P8" s="10"/>
    </row>
  </sheetData>
  <mergeCells count="27">
    <mergeCell ref="H3:H7"/>
    <mergeCell ref="D3:D7"/>
    <mergeCell ref="G3:G7"/>
    <mergeCell ref="B3:B7"/>
    <mergeCell ref="Q1:Q2"/>
    <mergeCell ref="M1:M2"/>
    <mergeCell ref="I1:K1"/>
    <mergeCell ref="P1:P2"/>
    <mergeCell ref="O1:O2"/>
    <mergeCell ref="L1:L2"/>
    <mergeCell ref="N1:N2"/>
    <mergeCell ref="R3:R7"/>
    <mergeCell ref="R1:R2"/>
    <mergeCell ref="A1:A2"/>
    <mergeCell ref="E1:G1"/>
    <mergeCell ref="H1:H2"/>
    <mergeCell ref="D1:D2"/>
    <mergeCell ref="B1:B2"/>
    <mergeCell ref="C1:C2"/>
    <mergeCell ref="I3:I7"/>
    <mergeCell ref="J3:J7"/>
    <mergeCell ref="K3:K7"/>
    <mergeCell ref="P3:P7"/>
    <mergeCell ref="C3:C7"/>
    <mergeCell ref="A3:A7"/>
    <mergeCell ref="E3:E7"/>
    <mergeCell ref="F3:F7"/>
  </mergeCells>
  <hyperlinks>
    <hyperlink ref="Q6" r:id="rId1" xr:uid="{EDF555D4-385F-49DF-80EC-A08EA2C9CC89}"/>
    <hyperlink ref="Q5" r:id="rId2" xr:uid="{4311B81A-CA91-4224-882B-DFD026333AAB}"/>
    <hyperlink ref="Q4" r:id="rId3" xr:uid="{5F3002EA-5D01-43D9-8046-94DD736B170D}"/>
    <hyperlink ref="O3" r:id="rId4" xr:uid="{4AC09D8C-A9FC-4B08-8BBD-9904FD9FA632}"/>
    <hyperlink ref="O4" r:id="rId5" xr:uid="{C77187D8-BE63-4EC7-8FA9-2130ADE7A40D}"/>
    <hyperlink ref="O5" r:id="rId6" xr:uid="{F0A2E06C-D3A9-4038-AE97-3589F1F7FD7D}"/>
    <hyperlink ref="O6" r:id="rId7" xr:uid="{5A08AFFB-EC61-4B75-8A41-4BF6C36339A5}"/>
    <hyperlink ref="O7" r:id="rId8" xr:uid="{60338DB2-68E7-46C2-A819-0627B0E99F65}"/>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196F123-EEFF-41E8-87E1-62C465C4F4F8}">
          <x14:formula1>
            <xm:f>lisa!$D$2:$D$89</xm:f>
          </x14:formula1>
          <xm:sqref>O3:O7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776B5-EFAB-4333-807B-A02F423BBBF2}">
  <dimension ref="A1:R8"/>
  <sheetViews>
    <sheetView showGridLines="0" topLeftCell="L1" zoomScale="90" zoomScaleNormal="90" workbookViewId="0">
      <selection activeCell="P1" sqref="P1:P2"/>
    </sheetView>
  </sheetViews>
  <sheetFormatPr defaultRowHeight="15" x14ac:dyDescent="0.25"/>
  <cols>
    <col min="1" max="1" width="10.140625" customWidth="1"/>
    <col min="2" max="2" width="18.5703125" bestFit="1" customWidth="1"/>
    <col min="3" max="3" width="17.42578125" customWidth="1"/>
    <col min="4" max="4" width="11.5703125" customWidth="1"/>
    <col min="5" max="5" width="31.5703125" customWidth="1"/>
    <col min="6" max="6" width="31.42578125" customWidth="1"/>
    <col min="7" max="7" width="35.140625" customWidth="1"/>
    <col min="8" max="8" width="33.140625" customWidth="1"/>
    <col min="9" max="9" width="12.5703125" customWidth="1"/>
    <col min="10" max="10" width="11.85546875" customWidth="1"/>
    <col min="11" max="11" width="12.42578125" customWidth="1"/>
    <col min="12" max="12" width="64.28515625" customWidth="1"/>
    <col min="13" max="13" width="64.140625" customWidth="1"/>
    <col min="14" max="14" width="22.42578125" customWidth="1"/>
    <col min="15" max="15" width="22.85546875" customWidth="1"/>
    <col min="16" max="16" width="70.42578125" bestFit="1" customWidth="1"/>
    <col min="17" max="17" width="63.28515625" customWidth="1"/>
    <col min="18" max="18" width="34.28515625" customWidth="1"/>
  </cols>
  <sheetData>
    <row r="1" spans="1:18" ht="15.75" customHeight="1" x14ac:dyDescent="0.25">
      <c r="A1" s="242" t="s">
        <v>151</v>
      </c>
      <c r="B1" s="242" t="s">
        <v>152</v>
      </c>
      <c r="C1" s="160" t="s">
        <v>282</v>
      </c>
      <c r="D1" s="237" t="s">
        <v>153</v>
      </c>
      <c r="E1" s="244" t="s">
        <v>154</v>
      </c>
      <c r="F1" s="245"/>
      <c r="G1" s="246"/>
      <c r="H1" s="247" t="s">
        <v>155</v>
      </c>
      <c r="I1" s="242" t="s">
        <v>455</v>
      </c>
      <c r="J1" s="242"/>
      <c r="K1" s="242"/>
      <c r="L1" s="236" t="s">
        <v>157</v>
      </c>
      <c r="M1" s="238" t="s">
        <v>158</v>
      </c>
      <c r="N1" s="174" t="s">
        <v>159</v>
      </c>
      <c r="O1" s="239" t="s">
        <v>160</v>
      </c>
      <c r="P1" s="174" t="s">
        <v>161</v>
      </c>
      <c r="Q1" s="235" t="s">
        <v>192</v>
      </c>
      <c r="R1" s="187" t="s">
        <v>163</v>
      </c>
    </row>
    <row r="2" spans="1:18" ht="31.5" x14ac:dyDescent="0.25">
      <c r="A2" s="242"/>
      <c r="B2" s="242"/>
      <c r="C2" s="159"/>
      <c r="D2" s="243"/>
      <c r="E2" s="42" t="s">
        <v>164</v>
      </c>
      <c r="F2" s="42" t="s">
        <v>165</v>
      </c>
      <c r="G2" s="41" t="s">
        <v>166</v>
      </c>
      <c r="H2" s="248"/>
      <c r="I2" s="43" t="s">
        <v>28</v>
      </c>
      <c r="J2" s="43" t="s">
        <v>167</v>
      </c>
      <c r="K2" s="43" t="s">
        <v>168</v>
      </c>
      <c r="L2" s="243"/>
      <c r="M2" s="238"/>
      <c r="N2" s="175"/>
      <c r="O2" s="249"/>
      <c r="P2" s="175"/>
      <c r="Q2" s="235"/>
      <c r="R2" s="188"/>
    </row>
    <row r="3" spans="1:18" ht="53.25" customHeight="1" x14ac:dyDescent="0.25">
      <c r="A3" s="194" t="s">
        <v>456</v>
      </c>
      <c r="B3" s="194" t="s">
        <v>283</v>
      </c>
      <c r="C3" s="194" t="s">
        <v>457</v>
      </c>
      <c r="D3" s="194" t="s">
        <v>149</v>
      </c>
      <c r="E3" s="194" t="s">
        <v>458</v>
      </c>
      <c r="F3" s="194" t="s">
        <v>459</v>
      </c>
      <c r="G3" s="194" t="s">
        <v>460</v>
      </c>
      <c r="H3" s="194" t="s">
        <v>461</v>
      </c>
      <c r="I3" s="197">
        <v>3</v>
      </c>
      <c r="J3" s="197">
        <v>2</v>
      </c>
      <c r="K3" s="198">
        <f t="shared" ref="K3" si="0">I3*J3</f>
        <v>6</v>
      </c>
      <c r="L3" s="213" t="s">
        <v>462</v>
      </c>
      <c r="M3" s="204" t="s">
        <v>463</v>
      </c>
      <c r="N3" s="233" t="s">
        <v>464</v>
      </c>
      <c r="O3" s="201" t="s">
        <v>465</v>
      </c>
      <c r="P3" s="222" t="s">
        <v>466</v>
      </c>
      <c r="Q3" s="143" t="s">
        <v>467</v>
      </c>
      <c r="R3" s="164" t="s">
        <v>468</v>
      </c>
    </row>
    <row r="4" spans="1:18" ht="54" customHeight="1" x14ac:dyDescent="0.25">
      <c r="A4" s="194"/>
      <c r="B4" s="194"/>
      <c r="C4" s="194"/>
      <c r="D4" s="194"/>
      <c r="E4" s="194"/>
      <c r="F4" s="194"/>
      <c r="G4" s="194"/>
      <c r="H4" s="194"/>
      <c r="I4" s="197"/>
      <c r="J4" s="197"/>
      <c r="K4" s="198"/>
      <c r="L4" s="185"/>
      <c r="M4" s="204"/>
      <c r="N4" s="233"/>
      <c r="O4" s="234"/>
      <c r="P4" s="222"/>
      <c r="Q4" s="144" t="s">
        <v>469</v>
      </c>
      <c r="R4" s="164"/>
    </row>
    <row r="5" spans="1:18" ht="53.25" customHeight="1" x14ac:dyDescent="0.25">
      <c r="A5" s="194"/>
      <c r="B5" s="194"/>
      <c r="C5" s="194"/>
      <c r="D5" s="194"/>
      <c r="E5" s="194"/>
      <c r="F5" s="194"/>
      <c r="G5" s="194"/>
      <c r="H5" s="194"/>
      <c r="I5" s="197"/>
      <c r="J5" s="197"/>
      <c r="K5" s="198"/>
      <c r="L5" s="186"/>
      <c r="M5" s="204"/>
      <c r="N5" s="233"/>
      <c r="O5" s="202"/>
      <c r="P5" s="222"/>
      <c r="Q5" s="145" t="s">
        <v>470</v>
      </c>
      <c r="R5" s="164"/>
    </row>
    <row r="6" spans="1:18" ht="55.5" customHeight="1" x14ac:dyDescent="0.25">
      <c r="A6" s="194"/>
      <c r="B6" s="194"/>
      <c r="C6" s="194"/>
      <c r="D6" s="194"/>
      <c r="E6" s="194"/>
      <c r="F6" s="194"/>
      <c r="G6" s="194"/>
      <c r="H6" s="194"/>
      <c r="I6" s="197"/>
      <c r="J6" s="197"/>
      <c r="K6" s="198"/>
      <c r="L6" s="213" t="s">
        <v>471</v>
      </c>
      <c r="M6" s="194" t="s">
        <v>472</v>
      </c>
      <c r="N6" s="233" t="s">
        <v>178</v>
      </c>
      <c r="O6" s="201" t="s">
        <v>465</v>
      </c>
      <c r="P6" s="222"/>
      <c r="Q6" s="143" t="s">
        <v>473</v>
      </c>
      <c r="R6" s="164"/>
    </row>
    <row r="7" spans="1:18" ht="38.25" customHeight="1" x14ac:dyDescent="0.25">
      <c r="A7" s="194"/>
      <c r="B7" s="194"/>
      <c r="C7" s="194"/>
      <c r="D7" s="194"/>
      <c r="E7" s="194"/>
      <c r="F7" s="194"/>
      <c r="G7" s="194"/>
      <c r="H7" s="194"/>
      <c r="I7" s="197"/>
      <c r="J7" s="197"/>
      <c r="K7" s="198"/>
      <c r="L7" s="225"/>
      <c r="M7" s="241"/>
      <c r="N7" s="233"/>
      <c r="O7" s="202"/>
      <c r="P7" s="222"/>
      <c r="Q7" s="145" t="s">
        <v>474</v>
      </c>
      <c r="R7" s="164"/>
    </row>
    <row r="8" spans="1:18" ht="15.75" x14ac:dyDescent="0.25">
      <c r="D8" s="10"/>
      <c r="E8" s="10"/>
      <c r="F8" s="10"/>
      <c r="G8" s="10"/>
      <c r="H8" s="10"/>
      <c r="I8" s="10"/>
      <c r="J8" s="10"/>
      <c r="K8" s="10"/>
      <c r="L8" s="10"/>
      <c r="M8" s="10"/>
      <c r="N8" s="10"/>
      <c r="O8" s="10"/>
    </row>
  </sheetData>
  <mergeCells count="35">
    <mergeCell ref="R1:R2"/>
    <mergeCell ref="R3:R7"/>
    <mergeCell ref="A1:A2"/>
    <mergeCell ref="B1:B2"/>
    <mergeCell ref="C1:C2"/>
    <mergeCell ref="D1:D2"/>
    <mergeCell ref="E1:G1"/>
    <mergeCell ref="H1:H2"/>
    <mergeCell ref="I1:K1"/>
    <mergeCell ref="L1:L2"/>
    <mergeCell ref="M1:M2"/>
    <mergeCell ref="N1:N2"/>
    <mergeCell ref="O1:O2"/>
    <mergeCell ref="P1:P2"/>
    <mergeCell ref="Q1:Q2"/>
    <mergeCell ref="A3:A7"/>
    <mergeCell ref="B3:B7"/>
    <mergeCell ref="C3:C7"/>
    <mergeCell ref="D3:D7"/>
    <mergeCell ref="E3:E7"/>
    <mergeCell ref="F3:F7"/>
    <mergeCell ref="G3:G7"/>
    <mergeCell ref="H3:H7"/>
    <mergeCell ref="I3:I7"/>
    <mergeCell ref="J3:J7"/>
    <mergeCell ref="K3:K7"/>
    <mergeCell ref="L3:L5"/>
    <mergeCell ref="M3:M5"/>
    <mergeCell ref="N3:N5"/>
    <mergeCell ref="P3:P7"/>
    <mergeCell ref="L6:L7"/>
    <mergeCell ref="M6:M7"/>
    <mergeCell ref="N6:N7"/>
    <mergeCell ref="O3:O5"/>
    <mergeCell ref="O6:O7"/>
  </mergeCells>
  <hyperlinks>
    <hyperlink ref="Q4" r:id="rId1" display="Huvide konflikti kord - Töökorralduse eeskiri (link õigusaktile). " xr:uid="{CD1FF740-EEDF-42D1-AD58-410ACFD6CE63}"/>
    <hyperlink ref="Q5" r:id="rId2" display="Huvide konflikti juhend (siseveebi link). " xr:uid="{142A7312-7063-4430-B435-A3115ABBCAC2}"/>
    <hyperlink ref="Q6" r:id="rId3" display="Ettevõtluskoostöö korraldus ülikoolis (link siseveebi) " xr:uid="{1826999A-6CAE-45B5-880F-739345EA4738}"/>
    <hyperlink ref="Q3" r:id="rId4" display="Link &quot;korruptsiooni ja huvide konflikti vältimise&quot; koolitusele. " xr:uid="{FE5AE141-7B80-4256-9548-52BF992CC298}"/>
    <hyperlink ref="Q7" r:id="rId5" display="Asjaajamiseeskiri (link õigusaktile) " xr:uid="{D00130CD-C3DB-459D-9F01-2A985D2EF7DF}"/>
    <hyperlink ref="O3:O5" r:id="rId6" display="Õigusteenuste tugiprotsess;" xr:uid="{FDF31CF2-DE33-4B3B-AC07-C18324505791}"/>
    <hyperlink ref="O6:O7" r:id="rId7" display="Õigusteenuste tugiprotsess;" xr:uid="{8D9682CB-FC1E-487E-9C04-D66BE37131DA}"/>
  </hyperlinks>
  <pageMargins left="0.7" right="0.7" top="0.75" bottom="0.75" header="0.3" footer="0.3"/>
  <pageSetup paperSize="9" orientation="portrait" horizontalDpi="4294967295" verticalDpi="4294967295" r:id="rId8"/>
  <extLst>
    <ext xmlns:x14="http://schemas.microsoft.com/office/spreadsheetml/2009/9/main" uri="{CCE6A557-97BC-4b89-ADB6-D9C93CAAB3DF}">
      <x14:dataValidations xmlns:xm="http://schemas.microsoft.com/office/excel/2006/main" count="1">
        <x14:dataValidation type="list" allowBlank="1" showInputMessage="1" showErrorMessage="1" xr:uid="{2B71619A-F8B0-4E57-9872-5FD5962008E1}">
          <x14:formula1>
            <xm:f>lisa!$D$2:$D$89</xm:f>
          </x14:formula1>
          <xm:sqref>O3:O7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3A186-42ED-49BA-B280-4F4A76E7784E}">
  <dimension ref="A1:Z60"/>
  <sheetViews>
    <sheetView showGridLines="0" zoomScale="60" zoomScaleNormal="60" workbookViewId="0">
      <selection activeCell="V5" sqref="V5"/>
    </sheetView>
  </sheetViews>
  <sheetFormatPr defaultRowHeight="15" x14ac:dyDescent="0.25"/>
  <cols>
    <col min="42" max="42" width="19.140625" customWidth="1"/>
    <col min="43" max="43" width="22.42578125" customWidth="1"/>
  </cols>
  <sheetData>
    <row r="1" spans="1:26" x14ac:dyDescent="0.25">
      <c r="A1" s="18"/>
      <c r="B1" s="18"/>
      <c r="C1" s="18"/>
      <c r="D1" s="18"/>
      <c r="E1" s="18"/>
      <c r="F1" s="18"/>
      <c r="G1" s="18"/>
      <c r="H1" s="18"/>
      <c r="I1" s="18"/>
      <c r="J1" s="18"/>
      <c r="K1" s="18"/>
      <c r="L1" s="18"/>
      <c r="M1" s="18"/>
      <c r="N1" s="18"/>
      <c r="O1" s="18"/>
      <c r="P1" s="18"/>
      <c r="Q1" s="18"/>
      <c r="R1" s="18"/>
      <c r="S1" s="18"/>
      <c r="T1" s="18"/>
      <c r="U1" s="18"/>
      <c r="V1" s="18"/>
      <c r="W1" s="18"/>
      <c r="X1" s="18"/>
      <c r="Y1" s="18"/>
      <c r="Z1" s="18"/>
    </row>
    <row r="2" spans="1:26" x14ac:dyDescent="0.25">
      <c r="A2" s="18"/>
      <c r="B2" s="18"/>
      <c r="C2" s="18"/>
      <c r="D2" s="18"/>
      <c r="E2" s="18"/>
      <c r="F2" s="18"/>
      <c r="G2" s="18"/>
      <c r="H2" s="18"/>
      <c r="I2" s="18"/>
      <c r="J2" s="18"/>
      <c r="K2" s="18"/>
      <c r="L2" s="18"/>
      <c r="M2" s="18"/>
      <c r="N2" s="18"/>
      <c r="O2" s="18"/>
      <c r="P2" s="18"/>
      <c r="Q2" s="18"/>
      <c r="R2" s="18"/>
      <c r="S2" s="18"/>
      <c r="T2" s="18"/>
      <c r="U2" s="18"/>
      <c r="V2" s="18"/>
      <c r="W2" s="18"/>
      <c r="X2" s="18"/>
      <c r="Y2" s="18"/>
      <c r="Z2" s="18"/>
    </row>
    <row r="3" spans="1:26" x14ac:dyDescent="0.25">
      <c r="A3" s="18"/>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8"/>
      <c r="B4" s="18"/>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8"/>
      <c r="B5" s="18"/>
      <c r="C5" s="18"/>
      <c r="D5" s="18"/>
      <c r="E5" s="18"/>
      <c r="F5" s="18"/>
      <c r="G5" s="18"/>
      <c r="H5" s="18"/>
      <c r="I5" s="18"/>
      <c r="J5" s="18"/>
      <c r="K5" s="18"/>
      <c r="L5" s="18"/>
      <c r="M5" s="18"/>
      <c r="N5" s="18"/>
      <c r="O5" s="18"/>
      <c r="P5" s="18"/>
      <c r="Q5" s="18"/>
      <c r="R5" s="18"/>
      <c r="S5" s="18"/>
      <c r="T5" s="18"/>
      <c r="U5" s="18"/>
      <c r="V5" s="18"/>
      <c r="W5" s="18"/>
      <c r="X5" s="18"/>
      <c r="Y5" s="18"/>
      <c r="Z5" s="18"/>
    </row>
    <row r="6" spans="1:26" x14ac:dyDescent="0.25">
      <c r="A6" s="18"/>
      <c r="B6" s="18"/>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8"/>
      <c r="B7" s="18"/>
      <c r="C7" s="18"/>
      <c r="D7" s="18"/>
      <c r="E7" s="18"/>
      <c r="F7" s="18"/>
      <c r="G7" s="18"/>
      <c r="H7" s="18"/>
      <c r="I7" s="18"/>
      <c r="J7" s="18"/>
      <c r="K7" s="18"/>
      <c r="L7" s="18"/>
      <c r="M7" s="18"/>
      <c r="N7" s="18"/>
      <c r="O7" s="18"/>
      <c r="P7" s="18"/>
      <c r="Q7" s="18"/>
      <c r="R7" s="18"/>
      <c r="S7" s="18"/>
      <c r="T7" s="18"/>
      <c r="U7" s="18"/>
      <c r="V7" s="18"/>
      <c r="W7" s="18"/>
      <c r="X7" s="18"/>
      <c r="Y7" s="18"/>
      <c r="Z7" s="18"/>
    </row>
    <row r="8" spans="1:26" x14ac:dyDescent="0.25">
      <c r="A8" s="18"/>
      <c r="B8" s="18"/>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8"/>
      <c r="B9" s="18"/>
      <c r="C9" s="18"/>
      <c r="D9" s="18"/>
      <c r="E9" s="18"/>
      <c r="F9" s="18"/>
      <c r="G9" s="18"/>
      <c r="H9" s="18"/>
      <c r="I9" s="18"/>
      <c r="J9" s="18"/>
      <c r="K9" s="18"/>
      <c r="L9" s="18"/>
      <c r="M9" s="18"/>
      <c r="N9" s="18"/>
      <c r="O9" s="18"/>
      <c r="P9" s="18"/>
      <c r="Q9" s="18"/>
      <c r="R9" s="18"/>
      <c r="S9" s="18"/>
      <c r="T9" s="18"/>
      <c r="U9" s="18"/>
      <c r="V9" s="18"/>
      <c r="W9" s="18"/>
      <c r="X9" s="18"/>
      <c r="Y9" s="18"/>
      <c r="Z9" s="18"/>
    </row>
    <row r="10" spans="1:26" x14ac:dyDescent="0.2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x14ac:dyDescent="0.25">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x14ac:dyDescent="0.2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x14ac:dyDescent="0.2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x14ac:dyDescent="0.2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x14ac:dyDescent="0.2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row>
    <row r="16" spans="1:26" x14ac:dyDescent="0.2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x14ac:dyDescent="0.2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x14ac:dyDescent="0.2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x14ac:dyDescent="0.2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x14ac:dyDescent="0.2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x14ac:dyDescent="0.2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E1A7B-DC33-4E04-B8F5-44C422B9E48E}">
  <dimension ref="B1:L16"/>
  <sheetViews>
    <sheetView showGridLines="0" zoomScale="70" zoomScaleNormal="70" workbookViewId="0">
      <selection activeCell="F1" sqref="F1"/>
    </sheetView>
  </sheetViews>
  <sheetFormatPr defaultRowHeight="15" x14ac:dyDescent="0.25"/>
  <cols>
    <col min="2" max="2" width="33.7109375" customWidth="1"/>
    <col min="3" max="3" width="171.7109375" customWidth="1"/>
    <col min="4" max="4" width="32.7109375" customWidth="1"/>
    <col min="5" max="5" width="10.7109375" customWidth="1"/>
    <col min="6" max="12" width="27.7109375" customWidth="1"/>
  </cols>
  <sheetData>
    <row r="1" spans="2:12" ht="44.25" customHeight="1" x14ac:dyDescent="0.25">
      <c r="B1" s="59" t="s">
        <v>25</v>
      </c>
      <c r="C1" s="60"/>
    </row>
    <row r="2" spans="2:12" ht="15.75" x14ac:dyDescent="0.25">
      <c r="B2" s="1"/>
      <c r="C2" s="1"/>
    </row>
    <row r="3" spans="2:12" x14ac:dyDescent="0.25">
      <c r="B3" s="61" t="s">
        <v>26</v>
      </c>
      <c r="C3" s="62"/>
      <c r="E3" s="61" t="s">
        <v>27</v>
      </c>
    </row>
    <row r="4" spans="2:12" ht="45" x14ac:dyDescent="0.25">
      <c r="B4" s="63" t="s">
        <v>28</v>
      </c>
      <c r="C4" s="63" t="s">
        <v>29</v>
      </c>
      <c r="E4" s="64"/>
      <c r="F4" s="65" t="s">
        <v>30</v>
      </c>
      <c r="G4" s="65" t="s">
        <v>31</v>
      </c>
      <c r="H4" s="65" t="s">
        <v>32</v>
      </c>
      <c r="I4" s="65" t="s">
        <v>33</v>
      </c>
      <c r="J4" s="65" t="s">
        <v>34</v>
      </c>
      <c r="K4" s="65" t="s">
        <v>35</v>
      </c>
      <c r="L4" s="65" t="s">
        <v>36</v>
      </c>
    </row>
    <row r="5" spans="2:12" ht="45" x14ac:dyDescent="0.25">
      <c r="B5" s="66" t="s">
        <v>37</v>
      </c>
      <c r="C5" s="67" t="s">
        <v>38</v>
      </c>
      <c r="E5" s="68">
        <v>5</v>
      </c>
      <c r="F5" s="69" t="s">
        <v>39</v>
      </c>
      <c r="G5" s="69" t="s">
        <v>40</v>
      </c>
      <c r="H5" s="69" t="s">
        <v>41</v>
      </c>
      <c r="I5" s="69" t="s">
        <v>42</v>
      </c>
      <c r="J5" s="69" t="s">
        <v>42</v>
      </c>
      <c r="K5" s="69" t="s">
        <v>43</v>
      </c>
      <c r="L5" s="69" t="s">
        <v>44</v>
      </c>
    </row>
    <row r="6" spans="2:12" ht="45" x14ac:dyDescent="0.25">
      <c r="B6" s="66" t="s">
        <v>45</v>
      </c>
      <c r="C6" s="67" t="s">
        <v>46</v>
      </c>
      <c r="E6" s="70">
        <v>4</v>
      </c>
      <c r="F6" s="71" t="s">
        <v>47</v>
      </c>
      <c r="G6" s="71" t="s">
        <v>48</v>
      </c>
      <c r="H6" s="71" t="s">
        <v>49</v>
      </c>
      <c r="I6" s="71" t="s">
        <v>50</v>
      </c>
      <c r="J6" s="71" t="s">
        <v>51</v>
      </c>
      <c r="K6" s="71" t="s">
        <v>52</v>
      </c>
      <c r="L6" s="71" t="s">
        <v>53</v>
      </c>
    </row>
    <row r="7" spans="2:12" ht="60" x14ac:dyDescent="0.25">
      <c r="B7" s="66" t="s">
        <v>54</v>
      </c>
      <c r="C7" s="67" t="s">
        <v>55</v>
      </c>
      <c r="E7" s="68">
        <v>3</v>
      </c>
      <c r="F7" s="69" t="s">
        <v>56</v>
      </c>
      <c r="G7" s="69" t="s">
        <v>57</v>
      </c>
      <c r="H7" s="69" t="s">
        <v>58</v>
      </c>
      <c r="I7" s="69" t="s">
        <v>50</v>
      </c>
      <c r="J7" s="69" t="s">
        <v>59</v>
      </c>
      <c r="K7" s="69" t="s">
        <v>60</v>
      </c>
      <c r="L7" s="69" t="s">
        <v>61</v>
      </c>
    </row>
    <row r="8" spans="2:12" ht="30" x14ac:dyDescent="0.25">
      <c r="B8" s="66" t="s">
        <v>62</v>
      </c>
      <c r="C8" s="67" t="s">
        <v>63</v>
      </c>
      <c r="E8" s="70">
        <v>2</v>
      </c>
      <c r="F8" s="71" t="s">
        <v>64</v>
      </c>
      <c r="G8" s="71" t="s">
        <v>65</v>
      </c>
      <c r="H8" s="71" t="s">
        <v>66</v>
      </c>
      <c r="I8" s="71" t="s">
        <v>67</v>
      </c>
      <c r="J8" s="71" t="s">
        <v>68</v>
      </c>
      <c r="K8" s="71" t="s">
        <v>61</v>
      </c>
      <c r="L8" s="71" t="s">
        <v>61</v>
      </c>
    </row>
    <row r="9" spans="2:12" ht="27" customHeight="1" x14ac:dyDescent="0.25">
      <c r="B9" s="66" t="s">
        <v>69</v>
      </c>
      <c r="C9" s="67" t="s">
        <v>70</v>
      </c>
      <c r="E9" s="68">
        <v>1</v>
      </c>
      <c r="F9" s="69" t="s">
        <v>64</v>
      </c>
      <c r="G9" s="69" t="s">
        <v>71</v>
      </c>
      <c r="H9" s="69" t="s">
        <v>72</v>
      </c>
      <c r="I9" s="69" t="s">
        <v>73</v>
      </c>
      <c r="J9" s="69" t="s">
        <v>68</v>
      </c>
      <c r="K9" s="69" t="s">
        <v>61</v>
      </c>
      <c r="L9" s="69" t="s">
        <v>61</v>
      </c>
    </row>
    <row r="10" spans="2:12" ht="15.75" x14ac:dyDescent="0.25">
      <c r="B10" s="72"/>
      <c r="C10" s="73"/>
    </row>
    <row r="11" spans="2:12" x14ac:dyDescent="0.25">
      <c r="B11" s="74" t="s">
        <v>74</v>
      </c>
      <c r="C11" s="75" t="s">
        <v>75</v>
      </c>
    </row>
    <row r="12" spans="2:12" ht="195" customHeight="1" x14ac:dyDescent="0.25">
      <c r="B12" s="76" t="s">
        <v>76</v>
      </c>
      <c r="C12" s="77" t="s">
        <v>77</v>
      </c>
    </row>
    <row r="13" spans="2:12" ht="163.5" customHeight="1" x14ac:dyDescent="0.25">
      <c r="B13" s="76" t="s">
        <v>78</v>
      </c>
      <c r="C13" s="78" t="s">
        <v>79</v>
      </c>
    </row>
    <row r="14" spans="2:12" ht="149.25" customHeight="1" x14ac:dyDescent="0.25">
      <c r="B14" s="76" t="s">
        <v>80</v>
      </c>
      <c r="C14" s="78" t="s">
        <v>81</v>
      </c>
    </row>
    <row r="15" spans="2:12" ht="105" customHeight="1" x14ac:dyDescent="0.25">
      <c r="B15" s="76" t="s">
        <v>82</v>
      </c>
      <c r="C15" s="78" t="s">
        <v>83</v>
      </c>
    </row>
    <row r="16" spans="2:12" ht="93.75" customHeight="1" x14ac:dyDescent="0.25">
      <c r="B16" s="79" t="s">
        <v>84</v>
      </c>
      <c r="C16" s="80" t="s">
        <v>85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4A91-DCB0-4F79-9C5C-12CD375AA74C}">
  <dimension ref="A1:F63"/>
  <sheetViews>
    <sheetView zoomScaleNormal="100" workbookViewId="0">
      <selection activeCell="K30" sqref="K30"/>
    </sheetView>
  </sheetViews>
  <sheetFormatPr defaultRowHeight="15" x14ac:dyDescent="0.25"/>
  <cols>
    <col min="1" max="1" width="49.7109375" customWidth="1"/>
    <col min="4" max="4" width="61.42578125" customWidth="1"/>
  </cols>
  <sheetData>
    <row r="1" spans="1:6" ht="15.75" x14ac:dyDescent="0.25">
      <c r="A1" s="105" t="s">
        <v>484</v>
      </c>
      <c r="C1" s="106"/>
      <c r="D1" s="104" t="s">
        <v>485</v>
      </c>
    </row>
    <row r="2" spans="1:6" x14ac:dyDescent="0.25">
      <c r="A2" t="s">
        <v>486</v>
      </c>
      <c r="D2" s="2" t="s">
        <v>487</v>
      </c>
    </row>
    <row r="3" spans="1:6" x14ac:dyDescent="0.25">
      <c r="A3" t="s">
        <v>488</v>
      </c>
      <c r="C3">
        <v>1</v>
      </c>
      <c r="D3" t="s">
        <v>489</v>
      </c>
    </row>
    <row r="4" spans="1:6" x14ac:dyDescent="0.25">
      <c r="A4" t="s">
        <v>490</v>
      </c>
      <c r="C4">
        <v>2</v>
      </c>
      <c r="D4" t="s">
        <v>491</v>
      </c>
    </row>
    <row r="5" spans="1:6" x14ac:dyDescent="0.25">
      <c r="A5" t="s">
        <v>492</v>
      </c>
      <c r="C5">
        <v>3</v>
      </c>
      <c r="D5" t="s">
        <v>493</v>
      </c>
    </row>
    <row r="6" spans="1:6" x14ac:dyDescent="0.25">
      <c r="A6" t="s">
        <v>494</v>
      </c>
      <c r="C6">
        <v>4</v>
      </c>
      <c r="D6" t="s">
        <v>495</v>
      </c>
    </row>
    <row r="7" spans="1:6" x14ac:dyDescent="0.25">
      <c r="A7" t="s">
        <v>496</v>
      </c>
      <c r="C7">
        <v>5</v>
      </c>
      <c r="D7" t="s">
        <v>497</v>
      </c>
    </row>
    <row r="8" spans="1:6" x14ac:dyDescent="0.25">
      <c r="A8" t="s">
        <v>498</v>
      </c>
      <c r="C8">
        <v>6</v>
      </c>
      <c r="D8" s="95" t="s">
        <v>499</v>
      </c>
    </row>
    <row r="9" spans="1:6" x14ac:dyDescent="0.25">
      <c r="C9">
        <v>7</v>
      </c>
      <c r="D9" t="s">
        <v>500</v>
      </c>
    </row>
    <row r="10" spans="1:6" x14ac:dyDescent="0.25">
      <c r="C10">
        <v>8</v>
      </c>
      <c r="D10" t="s">
        <v>501</v>
      </c>
    </row>
    <row r="11" spans="1:6" x14ac:dyDescent="0.25">
      <c r="C11">
        <v>9</v>
      </c>
      <c r="D11" t="s">
        <v>502</v>
      </c>
      <c r="F11" s="5"/>
    </row>
    <row r="12" spans="1:6" x14ac:dyDescent="0.25">
      <c r="C12">
        <v>10</v>
      </c>
      <c r="D12" t="s">
        <v>503</v>
      </c>
    </row>
    <row r="13" spans="1:6" x14ac:dyDescent="0.25">
      <c r="C13">
        <v>11</v>
      </c>
      <c r="D13" t="s">
        <v>504</v>
      </c>
    </row>
    <row r="14" spans="1:6" x14ac:dyDescent="0.25">
      <c r="C14">
        <v>12</v>
      </c>
      <c r="D14" t="s">
        <v>505</v>
      </c>
    </row>
    <row r="15" spans="1:6" x14ac:dyDescent="0.25">
      <c r="C15">
        <v>13</v>
      </c>
      <c r="D15" t="s">
        <v>506</v>
      </c>
    </row>
    <row r="16" spans="1:6" x14ac:dyDescent="0.25">
      <c r="C16">
        <v>14</v>
      </c>
      <c r="D16" s="95" t="s">
        <v>507</v>
      </c>
    </row>
    <row r="17" spans="3:4" x14ac:dyDescent="0.25">
      <c r="C17">
        <v>15</v>
      </c>
      <c r="D17" t="s">
        <v>508</v>
      </c>
    </row>
    <row r="18" spans="3:4" x14ac:dyDescent="0.25">
      <c r="D18" s="2" t="s">
        <v>509</v>
      </c>
    </row>
    <row r="19" spans="3:4" x14ac:dyDescent="0.25">
      <c r="C19">
        <v>1</v>
      </c>
      <c r="D19" t="s">
        <v>510</v>
      </c>
    </row>
    <row r="20" spans="3:4" x14ac:dyDescent="0.25">
      <c r="C20">
        <v>2</v>
      </c>
      <c r="D20" t="s">
        <v>511</v>
      </c>
    </row>
    <row r="21" spans="3:4" x14ac:dyDescent="0.25">
      <c r="C21">
        <v>3</v>
      </c>
      <c r="D21" t="s">
        <v>512</v>
      </c>
    </row>
    <row r="22" spans="3:4" ht="30" x14ac:dyDescent="0.25">
      <c r="C22">
        <v>4</v>
      </c>
      <c r="D22" s="155" t="s">
        <v>513</v>
      </c>
    </row>
    <row r="23" spans="3:4" x14ac:dyDescent="0.25">
      <c r="C23">
        <v>5</v>
      </c>
      <c r="D23" t="s">
        <v>514</v>
      </c>
    </row>
    <row r="24" spans="3:4" x14ac:dyDescent="0.25">
      <c r="C24">
        <v>6</v>
      </c>
      <c r="D24" t="s">
        <v>515</v>
      </c>
    </row>
    <row r="25" spans="3:4" x14ac:dyDescent="0.25">
      <c r="C25">
        <v>7</v>
      </c>
      <c r="D25" t="s">
        <v>516</v>
      </c>
    </row>
    <row r="26" spans="3:4" x14ac:dyDescent="0.25">
      <c r="D26" s="2" t="s">
        <v>517</v>
      </c>
    </row>
    <row r="27" spans="3:4" x14ac:dyDescent="0.25">
      <c r="C27">
        <v>1</v>
      </c>
      <c r="D27" s="3" t="s">
        <v>518</v>
      </c>
    </row>
    <row r="28" spans="3:4" x14ac:dyDescent="0.25">
      <c r="C28">
        <v>2</v>
      </c>
      <c r="D28" s="95" t="s">
        <v>519</v>
      </c>
    </row>
    <row r="29" spans="3:4" ht="30" x14ac:dyDescent="0.25">
      <c r="C29">
        <v>3</v>
      </c>
      <c r="D29" s="155" t="s">
        <v>520</v>
      </c>
    </row>
    <row r="30" spans="3:4" x14ac:dyDescent="0.25">
      <c r="C30">
        <v>4</v>
      </c>
      <c r="D30" t="s">
        <v>521</v>
      </c>
    </row>
    <row r="31" spans="3:4" x14ac:dyDescent="0.25">
      <c r="C31">
        <v>5</v>
      </c>
      <c r="D31" t="s">
        <v>522</v>
      </c>
    </row>
    <row r="32" spans="3:4" ht="30" x14ac:dyDescent="0.25">
      <c r="C32">
        <v>6</v>
      </c>
      <c r="D32" s="97" t="s">
        <v>523</v>
      </c>
    </row>
    <row r="33" spans="3:4" x14ac:dyDescent="0.25">
      <c r="C33">
        <v>7</v>
      </c>
      <c r="D33" t="s">
        <v>524</v>
      </c>
    </row>
    <row r="34" spans="3:4" x14ac:dyDescent="0.25">
      <c r="C34">
        <v>8</v>
      </c>
      <c r="D34" t="s">
        <v>525</v>
      </c>
    </row>
    <row r="35" spans="3:4" x14ac:dyDescent="0.25">
      <c r="C35">
        <v>9</v>
      </c>
      <c r="D35" t="s">
        <v>526</v>
      </c>
    </row>
    <row r="36" spans="3:4" x14ac:dyDescent="0.25">
      <c r="C36">
        <v>10</v>
      </c>
      <c r="D36" s="96" t="s">
        <v>527</v>
      </c>
    </row>
    <row r="37" spans="3:4" x14ac:dyDescent="0.25">
      <c r="C37">
        <v>11</v>
      </c>
      <c r="D37" t="s">
        <v>528</v>
      </c>
    </row>
    <row r="38" spans="3:4" x14ac:dyDescent="0.25">
      <c r="D38" s="2" t="s">
        <v>529</v>
      </c>
    </row>
    <row r="39" spans="3:4" x14ac:dyDescent="0.25">
      <c r="C39">
        <v>1</v>
      </c>
      <c r="D39" s="95" t="s">
        <v>530</v>
      </c>
    </row>
    <row r="40" spans="3:4" x14ac:dyDescent="0.25">
      <c r="C40">
        <v>2</v>
      </c>
      <c r="D40" s="95" t="s">
        <v>531</v>
      </c>
    </row>
    <row r="41" spans="3:4" x14ac:dyDescent="0.25">
      <c r="C41">
        <v>3</v>
      </c>
      <c r="D41" s="95" t="s">
        <v>532</v>
      </c>
    </row>
    <row r="42" spans="3:4" x14ac:dyDescent="0.25">
      <c r="D42" s="94" t="s">
        <v>533</v>
      </c>
    </row>
    <row r="43" spans="3:4" x14ac:dyDescent="0.25">
      <c r="C43">
        <v>1</v>
      </c>
      <c r="D43" t="s">
        <v>534</v>
      </c>
    </row>
    <row r="44" spans="3:4" x14ac:dyDescent="0.25">
      <c r="C44">
        <v>2</v>
      </c>
      <c r="D44" t="s">
        <v>535</v>
      </c>
    </row>
    <row r="45" spans="3:4" x14ac:dyDescent="0.25">
      <c r="C45">
        <v>3</v>
      </c>
      <c r="D45" t="s">
        <v>536</v>
      </c>
    </row>
    <row r="46" spans="3:4" x14ac:dyDescent="0.25">
      <c r="C46">
        <v>4</v>
      </c>
      <c r="D46" s="95" t="s">
        <v>537</v>
      </c>
    </row>
    <row r="47" spans="3:4" x14ac:dyDescent="0.25">
      <c r="C47">
        <v>5</v>
      </c>
      <c r="D47" s="95" t="s">
        <v>538</v>
      </c>
    </row>
    <row r="48" spans="3:4" x14ac:dyDescent="0.25">
      <c r="C48">
        <v>6</v>
      </c>
      <c r="D48" s="95" t="s">
        <v>539</v>
      </c>
    </row>
    <row r="49" spans="3:6" x14ac:dyDescent="0.25">
      <c r="C49">
        <v>7</v>
      </c>
      <c r="D49" s="95" t="s">
        <v>540</v>
      </c>
    </row>
    <row r="50" spans="3:6" x14ac:dyDescent="0.25">
      <c r="C50">
        <v>8</v>
      </c>
      <c r="D50" t="s">
        <v>541</v>
      </c>
    </row>
    <row r="51" spans="3:6" x14ac:dyDescent="0.25">
      <c r="C51">
        <v>9</v>
      </c>
      <c r="D51" s="95" t="s">
        <v>542</v>
      </c>
    </row>
    <row r="52" spans="3:6" x14ac:dyDescent="0.25">
      <c r="F52" s="5"/>
    </row>
    <row r="60" spans="3:6" x14ac:dyDescent="0.25">
      <c r="F60" s="53"/>
    </row>
    <row r="63" spans="3:6" x14ac:dyDescent="0.25">
      <c r="F63" s="5"/>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FF096-8E33-449E-9F7B-042107F22312}">
  <dimension ref="A1:O17"/>
  <sheetViews>
    <sheetView showGridLines="0" zoomScale="70" zoomScaleNormal="70" workbookViewId="0">
      <pane ySplit="2" topLeftCell="A3" activePane="bottomLeft" state="frozen"/>
      <selection pane="bottomLeft" activeCell="M2" sqref="M2"/>
    </sheetView>
  </sheetViews>
  <sheetFormatPr defaultRowHeight="15" x14ac:dyDescent="0.25"/>
  <cols>
    <col min="1" max="1" width="7.42578125" customWidth="1"/>
    <col min="2" max="2" width="23.7109375" customWidth="1"/>
    <col min="3" max="3" width="17.140625" customWidth="1"/>
    <col min="4" max="4" width="21.5703125" customWidth="1"/>
    <col min="5" max="5" width="21" customWidth="1"/>
    <col min="6" max="6" width="94.42578125" customWidth="1"/>
    <col min="7" max="7" width="35.140625" customWidth="1"/>
    <col min="8" max="9" width="20.7109375" customWidth="1"/>
    <col min="10" max="10" width="21.7109375" customWidth="1"/>
    <col min="11" max="11" width="41.42578125" customWidth="1"/>
    <col min="12" max="12" width="14" customWidth="1"/>
    <col min="13" max="13" width="21.5703125" customWidth="1"/>
    <col min="14" max="14" width="24.7109375" customWidth="1"/>
    <col min="15" max="15" width="34.7109375" customWidth="1"/>
  </cols>
  <sheetData>
    <row r="1" spans="1:15" ht="59.25" customHeight="1" x14ac:dyDescent="0.35">
      <c r="A1" s="250" t="s">
        <v>475</v>
      </c>
      <c r="B1" s="251"/>
      <c r="C1" s="251"/>
      <c r="D1" s="251"/>
      <c r="E1" s="251"/>
      <c r="F1" s="251"/>
      <c r="G1" s="251"/>
      <c r="H1" s="251"/>
      <c r="I1" s="251"/>
      <c r="J1" s="251"/>
      <c r="M1" s="93" t="s">
        <v>476</v>
      </c>
    </row>
    <row r="2" spans="1:15" ht="69.75" customHeight="1" x14ac:dyDescent="0.25">
      <c r="A2" s="83" t="s">
        <v>67</v>
      </c>
      <c r="B2" s="84" t="s">
        <v>87</v>
      </c>
      <c r="C2" s="84" t="s">
        <v>88</v>
      </c>
      <c r="D2" s="84" t="s">
        <v>89</v>
      </c>
      <c r="E2" s="85" t="s">
        <v>91</v>
      </c>
      <c r="F2" s="83" t="s">
        <v>92</v>
      </c>
      <c r="G2" s="85" t="s">
        <v>93</v>
      </c>
      <c r="H2" s="86" t="s">
        <v>477</v>
      </c>
      <c r="I2" s="86" t="s">
        <v>478</v>
      </c>
      <c r="J2" s="86" t="s">
        <v>479</v>
      </c>
      <c r="K2" s="85" t="s">
        <v>96</v>
      </c>
      <c r="M2" s="92" t="s">
        <v>477</v>
      </c>
      <c r="N2" s="92" t="s">
        <v>478</v>
      </c>
      <c r="O2" s="92" t="s">
        <v>479</v>
      </c>
    </row>
    <row r="3" spans="1:15" ht="69.75" customHeight="1" x14ac:dyDescent="0.25">
      <c r="A3" s="7">
        <v>1</v>
      </c>
      <c r="B3" s="146" t="str">
        <f>'Risk 2'!B3</f>
        <v>I (strategic, university-wide)</v>
      </c>
      <c r="C3" s="57" t="s">
        <v>97</v>
      </c>
      <c r="D3" s="17" t="s">
        <v>98</v>
      </c>
      <c r="E3" s="147" t="str">
        <f>'Risk 2'!C3</f>
        <v>Transparency of funding</v>
      </c>
      <c r="F3" s="22" t="str">
        <f>'Risk 2'!H3</f>
        <v>Lack of transparency of the university’s internal funding models and fund rules devalues the quality of confidence management.</v>
      </c>
      <c r="G3" s="15" t="str">
        <f>'Risk 2'!D3</f>
        <v>Rector</v>
      </c>
      <c r="H3" s="15">
        <f>'Risk 2'!I3</f>
        <v>2</v>
      </c>
      <c r="I3" s="15">
        <f>'Risk 2'!J3</f>
        <v>2</v>
      </c>
      <c r="J3" s="55">
        <f>'Risk 2'!K3</f>
        <v>4</v>
      </c>
      <c r="K3" s="119" t="s">
        <v>480</v>
      </c>
      <c r="M3" s="54">
        <v>2</v>
      </c>
      <c r="N3" s="54">
        <v>2</v>
      </c>
      <c r="O3" s="55">
        <f t="shared" ref="O3" si="0">SUM(M3*N3)</f>
        <v>4</v>
      </c>
    </row>
    <row r="4" spans="1:15" ht="66.599999999999994" customHeight="1" x14ac:dyDescent="0.25">
      <c r="A4" s="7">
        <v>2</v>
      </c>
      <c r="B4" s="28" t="str">
        <f>'Risk 6'!B3</f>
        <v>I (strategic, university-wide)</v>
      </c>
      <c r="C4" s="57" t="s">
        <v>102</v>
      </c>
      <c r="D4" s="17" t="s">
        <v>103</v>
      </c>
      <c r="E4" s="25" t="str">
        <f>'Risk 6'!C3</f>
        <v>Horizontal cooperation (academic)</v>
      </c>
      <c r="F4" s="15" t="str">
        <f>'Risk 6'!H3</f>
        <v>Lack of proactive internal coordination in initiating horizontal cooperation may lead to failure to obtain financing from key funding measures.</v>
      </c>
      <c r="G4" s="15" t="str">
        <f>'Risk 6'!D3</f>
        <v>Vice-Rector for Research</v>
      </c>
      <c r="H4" s="15">
        <f>'Risk 6'!I3</f>
        <v>2</v>
      </c>
      <c r="I4" s="15">
        <f>'Risk 6'!J3</f>
        <v>2</v>
      </c>
      <c r="J4" s="55">
        <f>'Risk 6'!K3</f>
        <v>4</v>
      </c>
      <c r="K4" s="24" t="s">
        <v>106</v>
      </c>
      <c r="M4" s="54">
        <v>1</v>
      </c>
      <c r="N4" s="54">
        <v>1</v>
      </c>
      <c r="O4" s="55">
        <f>SUM(M4*N4)</f>
        <v>1</v>
      </c>
    </row>
    <row r="5" spans="1:15" ht="66.599999999999994" customHeight="1" x14ac:dyDescent="0.25">
      <c r="A5" s="7">
        <v>3</v>
      </c>
      <c r="B5" s="28" t="str">
        <f>'Risk 7'!B3</f>
        <v>I (strategic, university-wide)</v>
      </c>
      <c r="C5" s="57" t="s">
        <v>107</v>
      </c>
      <c r="D5" s="20" t="s">
        <v>481</v>
      </c>
      <c r="E5" s="25" t="str">
        <f>'Risk 7'!C3</f>
        <v>Sustainability of the academic career system</v>
      </c>
      <c r="F5" s="15" t="str">
        <f>'Risk 7'!H3</f>
        <v xml:space="preserve">The interruption of the funding of research groups puts the sustainability of research groups and research directions at risk. </v>
      </c>
      <c r="G5" s="15" t="str">
        <f>'Risk 7'!D3</f>
        <v>Vice-Rector for Research</v>
      </c>
      <c r="H5" s="15">
        <f>'Risk 7'!I3</f>
        <v>2</v>
      </c>
      <c r="I5" s="15">
        <f>'Risk 7'!J3</f>
        <v>2</v>
      </c>
      <c r="J5" s="55">
        <f>'Risk 7'!K3</f>
        <v>4</v>
      </c>
      <c r="K5" s="24" t="s">
        <v>482</v>
      </c>
      <c r="M5" s="54">
        <v>2</v>
      </c>
      <c r="N5" s="54">
        <v>1</v>
      </c>
      <c r="O5" s="55">
        <f>SUM(M5*N5)</f>
        <v>2</v>
      </c>
    </row>
    <row r="6" spans="1:15" ht="59.1" customHeight="1" x14ac:dyDescent="0.25">
      <c r="A6" s="7">
        <v>4</v>
      </c>
      <c r="B6" s="28" t="str">
        <f>'Risk 12'!B3</f>
        <v>I (strategic, university-wide)</v>
      </c>
      <c r="C6" s="81" t="s">
        <v>110</v>
      </c>
      <c r="D6" s="19" t="s">
        <v>111</v>
      </c>
      <c r="E6" s="25" t="str">
        <f>'Risk 12'!C3</f>
        <v>Next academic generation</v>
      </c>
      <c r="F6" s="56" t="str">
        <f>'Risk 12'!H3</f>
        <v>The low competitiveness of an academic career (relatively low wages of teaching staff/PhD students/researchers on the labour market) makes it difficult to recruit and retain staff and attract a new generation of teaching staff.</v>
      </c>
      <c r="G6" s="15" t="str">
        <f>'Risk 12'!D3</f>
        <v>Vice-Rector for Academic Affairs (shall involve Vice-Rector for Research)</v>
      </c>
      <c r="H6" s="15">
        <f>'Risk 12'!I3</f>
        <v>5</v>
      </c>
      <c r="I6" s="15">
        <f>'Risk 12'!J3</f>
        <v>4</v>
      </c>
      <c r="J6" s="55">
        <f>'Risk 12'!K3</f>
        <v>20</v>
      </c>
      <c r="K6" s="24" t="s">
        <v>113</v>
      </c>
      <c r="M6" s="54">
        <v>3</v>
      </c>
      <c r="N6" s="54">
        <v>3</v>
      </c>
      <c r="O6" s="55">
        <f t="shared" ref="O6:O17" si="1">SUM(M6*N6)</f>
        <v>9</v>
      </c>
    </row>
    <row r="7" spans="1:15" ht="51.95" customHeight="1" x14ac:dyDescent="0.25">
      <c r="A7" s="7">
        <v>5</v>
      </c>
      <c r="B7" s="28" t="str">
        <f>'Risk 13'!B3</f>
        <v>II (sectoral risk)</v>
      </c>
      <c r="C7" s="57" t="s">
        <v>114</v>
      </c>
      <c r="D7" s="17" t="s">
        <v>111</v>
      </c>
      <c r="E7" s="25" t="str">
        <f>'Risk 13'!C3</f>
        <v>Next academic generation</v>
      </c>
      <c r="F7" s="15" t="str">
        <f>'Risk 13'!H3</f>
        <v>Limited opportunities to recruit and keep top professionals in the field at the university, affects the competitiveness of the university in the long term.</v>
      </c>
      <c r="G7" s="22" t="str">
        <f>'Risk 13'!D3</f>
        <v xml:space="preserve">Director for Administration </v>
      </c>
      <c r="H7" s="15">
        <f>'Risk 13'!I3</f>
        <v>2</v>
      </c>
      <c r="I7" s="15">
        <f>'Risk 13'!J3</f>
        <v>3</v>
      </c>
      <c r="J7" s="55">
        <f>'Risk 13'!K3</f>
        <v>6</v>
      </c>
      <c r="K7" s="24" t="s">
        <v>113</v>
      </c>
      <c r="M7" s="54">
        <v>3</v>
      </c>
      <c r="N7" s="54">
        <v>3</v>
      </c>
      <c r="O7" s="55">
        <f t="shared" si="1"/>
        <v>9</v>
      </c>
    </row>
    <row r="8" spans="1:15" ht="52.5" customHeight="1" x14ac:dyDescent="0.25">
      <c r="A8" s="7">
        <v>6</v>
      </c>
      <c r="B8" s="28" t="str">
        <f>'Risk 14'!B3</f>
        <v>II (sectoral risk)</v>
      </c>
      <c r="C8" s="57" t="s">
        <v>116</v>
      </c>
      <c r="D8" s="17" t="s">
        <v>111</v>
      </c>
      <c r="E8" s="25" t="str">
        <f>'Risk 14'!C3</f>
        <v>Sustainability of the tenure and academic career system</v>
      </c>
      <c r="F8" s="15" t="str">
        <f>'Risk 14'!H3</f>
        <v>Lack of clarity regarding resignation of underperforming  tenured professors damages the reputation of the academic career and the dignity of professors.</v>
      </c>
      <c r="G8" s="22" t="str">
        <f>'Risk 14'!D3</f>
        <v xml:space="preserve">Director for Administration </v>
      </c>
      <c r="H8" s="15">
        <f>'Risk 14'!I3</f>
        <v>4</v>
      </c>
      <c r="I8" s="15">
        <f>'Risk 14'!J3</f>
        <v>1</v>
      </c>
      <c r="J8" s="55">
        <f>'Risk 14'!K3</f>
        <v>4</v>
      </c>
      <c r="K8" s="24" t="s">
        <v>118</v>
      </c>
      <c r="M8" s="54">
        <v>3</v>
      </c>
      <c r="N8" s="54">
        <v>3</v>
      </c>
      <c r="O8" s="55">
        <f t="shared" si="1"/>
        <v>9</v>
      </c>
    </row>
    <row r="9" spans="1:15" ht="54.6" customHeight="1" x14ac:dyDescent="0.25">
      <c r="A9" s="7">
        <v>7</v>
      </c>
      <c r="B9" s="28" t="str">
        <f>'Risk 15'!B3</f>
        <v>II (sectoral risk)</v>
      </c>
      <c r="C9" s="57" t="s">
        <v>119</v>
      </c>
      <c r="D9" s="17" t="s">
        <v>120</v>
      </c>
      <c r="E9" s="25" t="str">
        <f>'Risk 15'!C3</f>
        <v>Information and data policy</v>
      </c>
      <c r="F9" s="6" t="str">
        <f>'Risk 15'!H3</f>
        <v>Absence of a uniform data policy and inadequate data management diminishes the reliability and competitiveness of the university as a strategic or leading partner.</v>
      </c>
      <c r="G9" s="15" t="str">
        <f>'Risk 15'!D3</f>
        <v xml:space="preserve">Data Protection Officer (shall involve the head of the IT Services Office and the head of the HPC Centre) </v>
      </c>
      <c r="H9" s="15">
        <f>'Risk 15'!I3</f>
        <v>3</v>
      </c>
      <c r="I9" s="15">
        <f>'Risk 15'!J3</f>
        <v>4</v>
      </c>
      <c r="J9" s="55">
        <f>'Risk 15'!K3</f>
        <v>12</v>
      </c>
      <c r="K9" s="24" t="s">
        <v>123</v>
      </c>
      <c r="M9" s="54">
        <v>1</v>
      </c>
      <c r="N9" s="54">
        <v>1</v>
      </c>
      <c r="O9" s="55">
        <f t="shared" si="1"/>
        <v>1</v>
      </c>
    </row>
    <row r="10" spans="1:15" ht="80.25" customHeight="1" x14ac:dyDescent="0.25">
      <c r="A10" s="7">
        <v>8</v>
      </c>
      <c r="B10" s="28" t="str">
        <f>'Risk 18'!B3</f>
        <v>II (sectoral risk)</v>
      </c>
      <c r="C10" s="57" t="s">
        <v>124</v>
      </c>
      <c r="D10" s="17" t="s">
        <v>125</v>
      </c>
      <c r="E10" s="25" t="str">
        <f>'Risk 18'!C3</f>
        <v>IT service continuity</v>
      </c>
      <c r="F10" s="56" t="str">
        <f>'Risk 18'!H3</f>
        <v>Some university services are unavailable or unusable due to unavailability of the computer network.</v>
      </c>
      <c r="G10" s="15" t="str">
        <f>'Risk 18'!D3</f>
        <v>Head of Information Technology Services</v>
      </c>
      <c r="H10" s="15">
        <f>'Risk 18'!I3</f>
        <v>4</v>
      </c>
      <c r="I10" s="15">
        <f>'Risk 18'!J3</f>
        <v>2</v>
      </c>
      <c r="J10" s="55">
        <f>'Risk 18'!K3</f>
        <v>8</v>
      </c>
      <c r="K10" s="24" t="s">
        <v>127</v>
      </c>
      <c r="M10" s="54">
        <v>3</v>
      </c>
      <c r="N10" s="54">
        <v>4</v>
      </c>
      <c r="O10" s="55">
        <f t="shared" si="1"/>
        <v>12</v>
      </c>
    </row>
    <row r="11" spans="1:15" ht="58.5" customHeight="1" x14ac:dyDescent="0.25">
      <c r="A11" s="7">
        <v>9</v>
      </c>
      <c r="B11" s="28" t="str">
        <f>'Risk 20'!B3</f>
        <v>I (strategic, university-wide)</v>
      </c>
      <c r="C11" s="82" t="s">
        <v>128</v>
      </c>
      <c r="D11" s="20" t="s">
        <v>129</v>
      </c>
      <c r="E11" s="25" t="str">
        <f>'Risk 20'!C3</f>
        <v>Preparedness for distance learning</v>
      </c>
      <c r="F11" s="6" t="str">
        <f>'Risk 20'!H3</f>
        <v>In the event of an emergency, the university will not be able to ensure full online studies over a long period of time.</v>
      </c>
      <c r="G11" s="22" t="str">
        <f>'Risk 20'!D3</f>
        <v>Vice-Rector for Academic Affairs</v>
      </c>
      <c r="H11" s="15">
        <f>'Risk 20'!I3</f>
        <v>1</v>
      </c>
      <c r="I11" s="15">
        <f>'Risk 20'!J3</f>
        <v>3</v>
      </c>
      <c r="J11" s="55">
        <f>'Risk 20'!K3</f>
        <v>3</v>
      </c>
      <c r="K11" s="24" t="s">
        <v>131</v>
      </c>
      <c r="M11" s="54">
        <v>1</v>
      </c>
      <c r="N11" s="54">
        <v>2</v>
      </c>
      <c r="O11" s="55">
        <f t="shared" si="1"/>
        <v>2</v>
      </c>
    </row>
    <row r="12" spans="1:15" ht="58.5" customHeight="1" x14ac:dyDescent="0.25">
      <c r="A12" s="7">
        <v>10</v>
      </c>
      <c r="B12" s="115" t="str">
        <f>'Risk 21'!B3</f>
        <v>II (sectoral risk)</v>
      </c>
      <c r="C12" s="122" t="s">
        <v>132</v>
      </c>
      <c r="D12" s="117" t="s">
        <v>133</v>
      </c>
      <c r="E12" s="118" t="str">
        <f>'Risk 21'!C3</f>
        <v>Credit risk</v>
      </c>
      <c r="F12" s="35" t="str">
        <f>'Risk 21'!H3</f>
        <v>A credit risk regarding the receipt of income from students and customers</v>
      </c>
      <c r="G12" s="119" t="str">
        <f>'Risk 21'!D3</f>
        <v>Chief Financial Officer</v>
      </c>
      <c r="H12" s="15">
        <f>'Risk 21'!I3</f>
        <v>5</v>
      </c>
      <c r="I12" s="15">
        <f>'Risk 21'!J3</f>
        <v>1</v>
      </c>
      <c r="J12" s="55">
        <f>'Risk 21'!K3</f>
        <v>5</v>
      </c>
      <c r="K12" s="119" t="s">
        <v>134</v>
      </c>
      <c r="M12" s="54">
        <v>2</v>
      </c>
      <c r="N12" s="54">
        <v>1</v>
      </c>
      <c r="O12" s="55">
        <f t="shared" si="1"/>
        <v>2</v>
      </c>
    </row>
    <row r="13" spans="1:15" ht="58.5" customHeight="1" x14ac:dyDescent="0.25">
      <c r="A13" s="7">
        <v>11</v>
      </c>
      <c r="B13" s="28" t="str">
        <f>'Risk 23'!B3</f>
        <v>II (sectoral risk)</v>
      </c>
      <c r="C13" s="57" t="s">
        <v>135</v>
      </c>
      <c r="D13" s="17" t="s">
        <v>133</v>
      </c>
      <c r="E13" s="25" t="str">
        <f>'Risk 23'!C3</f>
        <v>Procurement risk</v>
      </c>
      <c r="F13" s="56" t="str">
        <f>'Risk 23'!H3</f>
        <v>The overall risk of small-scale procurements, which, if not managed, can lead to claims for damages, violation or compliance notice issued to the university.</v>
      </c>
      <c r="G13" s="15" t="str">
        <f>'Risk 23'!D3</f>
        <v>Chief Financial Officer</v>
      </c>
      <c r="H13" s="15">
        <f>'Risk 23'!I3</f>
        <v>3</v>
      </c>
      <c r="I13" s="15">
        <f>'Risk 23'!J3</f>
        <v>1</v>
      </c>
      <c r="J13" s="55">
        <f>'Risk 23'!K3</f>
        <v>3</v>
      </c>
      <c r="K13" s="24" t="s">
        <v>136</v>
      </c>
      <c r="M13" s="54">
        <v>4</v>
      </c>
      <c r="N13" s="54">
        <v>2</v>
      </c>
      <c r="O13" s="55">
        <f t="shared" si="1"/>
        <v>8</v>
      </c>
    </row>
    <row r="14" spans="1:15" ht="57" customHeight="1" x14ac:dyDescent="0.25">
      <c r="A14" s="7">
        <v>12</v>
      </c>
      <c r="B14" s="28" t="str">
        <f>'Risk 24'!B3</f>
        <v>II (sectoral risk)</v>
      </c>
      <c r="C14" s="57" t="s">
        <v>137</v>
      </c>
      <c r="D14" s="17" t="s">
        <v>133</v>
      </c>
      <c r="E14" s="25" t="str">
        <f>'Risk 24'!C3</f>
        <v>Procurement risk</v>
      </c>
      <c r="F14" s="56" t="str">
        <f>'Risk 24'!H3</f>
        <v>Risks of recovery of targeted funding related to ineligibility of procurements. Recovery related to procurements is usually claimed when the procurements of the purchases that received targeted funding were carried out incorrectly –  this applies also with retroactive effect upon implementation of new requirements.</v>
      </c>
      <c r="G14" s="15" t="str">
        <f>'Risk 24'!D3</f>
        <v>Chief Financial Officer</v>
      </c>
      <c r="H14" s="15">
        <f>'Risk 24'!I3</f>
        <v>5</v>
      </c>
      <c r="I14" s="15">
        <f>'Risk 24'!J3</f>
        <v>2</v>
      </c>
      <c r="J14" s="55">
        <f>'Risk 24'!K3</f>
        <v>10</v>
      </c>
      <c r="K14" s="24" t="s">
        <v>136</v>
      </c>
      <c r="M14" s="54">
        <v>4</v>
      </c>
      <c r="N14" s="54">
        <v>2</v>
      </c>
      <c r="O14" s="55">
        <f t="shared" si="1"/>
        <v>8</v>
      </c>
    </row>
    <row r="15" spans="1:15" ht="90" customHeight="1" x14ac:dyDescent="0.25">
      <c r="A15" s="7">
        <v>13</v>
      </c>
      <c r="B15" s="28" t="str">
        <f>'Risk 25'!B3</f>
        <v>I (strategic, university-wide)</v>
      </c>
      <c r="C15" s="57" t="s">
        <v>138</v>
      </c>
      <c r="D15" s="17" t="s">
        <v>139</v>
      </c>
      <c r="E15" s="25" t="str">
        <f>'Risk 25'!C3</f>
        <v>Competitiveness of university campuses</v>
      </c>
      <c r="F15" s="56" t="str">
        <f>'Risk 25'!H3</f>
        <v xml:space="preserve">Permanent underfunding of the university’s real estate does not allow for the sustainable development of university campuses and other real estate.. </v>
      </c>
      <c r="G15" s="15" t="str">
        <f>'Risk 25'!D3</f>
        <v>Director for Administration</v>
      </c>
      <c r="H15" s="15">
        <f>'Risk 25'!I3</f>
        <v>3</v>
      </c>
      <c r="I15" s="15">
        <f>'Risk 25'!J3</f>
        <v>3</v>
      </c>
      <c r="J15" s="55">
        <f>'Risk 25'!K3</f>
        <v>9</v>
      </c>
      <c r="K15" s="24" t="s">
        <v>483</v>
      </c>
      <c r="M15" s="54">
        <v>2</v>
      </c>
      <c r="N15" s="54">
        <v>2</v>
      </c>
      <c r="O15" s="55">
        <f t="shared" si="1"/>
        <v>4</v>
      </c>
    </row>
    <row r="16" spans="1:15" ht="87.6" customHeight="1" x14ac:dyDescent="0.25">
      <c r="A16" s="7">
        <v>14</v>
      </c>
      <c r="B16" s="28" t="str">
        <f>'Risk 28'!B3</f>
        <v>II (sectoral risk)</v>
      </c>
      <c r="C16" s="57" t="s">
        <v>142</v>
      </c>
      <c r="D16" s="17" t="s">
        <v>143</v>
      </c>
      <c r="E16" s="25" t="str">
        <f>'Risk 28'!C3</f>
        <v>Organizational climate and mental health</v>
      </c>
      <c r="F16" s="56" t="str">
        <f>'Risk 28'!H3</f>
        <v>Discrimination among the members of the university can lead to deterioration of the organizational climate, mental health disorders of individuals and significant reputation damage to the university.</v>
      </c>
      <c r="G16" s="15" t="str">
        <f>'Risk 28'!D3</f>
        <v>Head of Human Resources Office</v>
      </c>
      <c r="H16" s="15">
        <f>'Risk 28'!I3</f>
        <v>3</v>
      </c>
      <c r="I16" s="15">
        <f>'Risk 28'!J3</f>
        <v>2</v>
      </c>
      <c r="J16" s="55">
        <f>'Risk 28'!K3</f>
        <v>6</v>
      </c>
      <c r="K16" s="24" t="s">
        <v>145</v>
      </c>
      <c r="M16" s="54">
        <v>4</v>
      </c>
      <c r="N16" s="54">
        <v>2</v>
      </c>
      <c r="O16" s="55">
        <f t="shared" si="1"/>
        <v>8</v>
      </c>
    </row>
    <row r="17" spans="1:15" ht="65.099999999999994" customHeight="1" x14ac:dyDescent="0.25">
      <c r="A17" s="7">
        <v>15</v>
      </c>
      <c r="B17" s="28" t="str">
        <f>'Risk 30'!B3</f>
        <v>II (sectoral risk)</v>
      </c>
      <c r="C17" s="57" t="s">
        <v>146</v>
      </c>
      <c r="D17" s="17" t="s">
        <v>147</v>
      </c>
      <c r="E17" s="25" t="str">
        <f>'Risk 30'!C3</f>
        <v>Conflict of interest</v>
      </c>
      <c r="F17" s="56" t="str">
        <f>'Risk 30'!H3</f>
        <v>Conflicts of interest in contracts may result in reputation damage or may lead to claims for damages or compliance notices issued to the university.</v>
      </c>
      <c r="G17" s="15" t="str">
        <f>'Risk 30'!D3</f>
        <v>Chief Legal Officer</v>
      </c>
      <c r="H17" s="15">
        <f>'Risk 30'!I3</f>
        <v>3</v>
      </c>
      <c r="I17" s="15">
        <f>'Risk 30'!J3</f>
        <v>2</v>
      </c>
      <c r="J17" s="55">
        <f>'Risk 30'!K3</f>
        <v>6</v>
      </c>
      <c r="K17" s="24" t="s">
        <v>150</v>
      </c>
      <c r="M17" s="54">
        <v>3</v>
      </c>
      <c r="N17" s="54">
        <v>2</v>
      </c>
      <c r="O17" s="55">
        <f t="shared" si="1"/>
        <v>6</v>
      </c>
    </row>
  </sheetData>
  <autoFilter ref="A2:J17" xr:uid="{00000000-0001-0000-0000-000000000000}">
    <sortState xmlns:xlrd2="http://schemas.microsoft.com/office/spreadsheetml/2017/richdata2" ref="A3:J17">
      <sortCondition ref="A2:A17"/>
    </sortState>
  </autoFilter>
  <mergeCells count="1">
    <mergeCell ref="A1:J1"/>
  </mergeCells>
  <phoneticPr fontId="18" type="noConversion"/>
  <hyperlinks>
    <hyperlink ref="C4" location="'Risk 6'!A1" display="Risk 6 / Risk 2" xr:uid="{7BC47C92-D97F-4071-81BB-2EC3D88185EF}"/>
    <hyperlink ref="C6" location="'Risk 12'!A1" display="Risk 12 / Risk 8" xr:uid="{73EE3AD2-8C7B-4E86-9960-74E36BF0D616}"/>
    <hyperlink ref="C7" location="'Risk 13'!A1" display="Risk 13/ Risk 9" xr:uid="{67756A2B-CB49-4093-AFFF-080E931396AC}"/>
    <hyperlink ref="C8" location="'Risk 14'!A1" display="Risk 14 / Risk 10" xr:uid="{49065851-AEC8-4A3A-822D-E1EDC7C3C527}"/>
    <hyperlink ref="C9" location="'Risk 15'!A1" display="Risk 15 / Risk 13" xr:uid="{C28D1717-4925-45C6-BF5D-17000E0CDFCA}"/>
    <hyperlink ref="C11" location="'Risk 20'!A1" display="Risk 20 / Risk 17" xr:uid="{444FDD67-9EC9-4FEA-A423-8A49A96BE292}"/>
    <hyperlink ref="C13" location="'Risk 23'!A1" display="Risk 23/ Risk 22" xr:uid="{CD8F0DE3-756B-48F3-9471-DAA4072F2B55}"/>
    <hyperlink ref="C14" location="'Risk 24'!A1" display="Risk 24 / Risk 23" xr:uid="{B6892784-84D6-4519-8A84-0C6BE05D419C}"/>
    <hyperlink ref="C10" location="'Risk 18'!A1" display="Risk 18 / Risk 26" xr:uid="{846798DF-E94A-487C-936C-D6F1EE5EBD1F}"/>
    <hyperlink ref="C16" location="'Risk 28'!A1" display="Risk 28" xr:uid="{0AA3C66A-167A-46FA-ADBA-C8007BAA6335}"/>
    <hyperlink ref="C17" location="'Risk 30'!A1" display="Risk 30" xr:uid="{BDF65DDE-FF8B-43F4-9F9F-0D7F07FC44A4}"/>
    <hyperlink ref="C15" location="'Risk 25'!A1" display="Risk 25" xr:uid="{2B5232D3-C004-4C33-A3BE-A8D53F9929B2}"/>
    <hyperlink ref="C3" location="'Risk 2'!A1" display="Risk 2" xr:uid="{12201E04-69D4-42B8-B0DD-525C9F8F59E2}"/>
    <hyperlink ref="C12" location="'Risk 21'!A1" display="Risk 21" xr:uid="{47A66369-440D-41B7-ADF5-490A9E54DB93}"/>
    <hyperlink ref="C5" location="'Risk 7'!A1" display="Risk 7" xr:uid="{435E910D-BE6E-4D23-AA1C-0329F71A967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
  <sheetViews>
    <sheetView showGridLines="0" tabSelected="1" zoomScaleNormal="100" workbookViewId="0">
      <pane ySplit="2" topLeftCell="A3" activePane="bottomLeft" state="frozen"/>
      <selection pane="bottomLeft" activeCell="P6" sqref="P6"/>
    </sheetView>
  </sheetViews>
  <sheetFormatPr defaultRowHeight="15" x14ac:dyDescent="0.25"/>
  <cols>
    <col min="1" max="1" width="7.42578125" customWidth="1"/>
    <col min="2" max="2" width="21.42578125" customWidth="1"/>
    <col min="3" max="3" width="17.140625" customWidth="1"/>
    <col min="4" max="6" width="20.7109375" customWidth="1"/>
    <col min="7" max="7" width="94.42578125" customWidth="1"/>
    <col min="8" max="8" width="35.140625" customWidth="1"/>
    <col min="9" max="9" width="31.42578125" customWidth="1"/>
    <col min="10" max="10" width="14.85546875" customWidth="1"/>
    <col min="11" max="11" width="46.5703125" customWidth="1"/>
  </cols>
  <sheetData>
    <row r="1" spans="1:11" ht="45" customHeight="1" x14ac:dyDescent="0.25">
      <c r="A1" s="157" t="s">
        <v>86</v>
      </c>
      <c r="B1" s="157"/>
      <c r="C1" s="157"/>
      <c r="D1" s="157"/>
      <c r="E1" s="157"/>
      <c r="F1" s="157"/>
      <c r="G1" s="157"/>
      <c r="H1" s="157"/>
      <c r="I1" s="157"/>
      <c r="J1" s="157"/>
      <c r="K1" s="157"/>
    </row>
    <row r="2" spans="1:11" ht="64.5" customHeight="1" x14ac:dyDescent="0.25">
      <c r="A2" s="83" t="s">
        <v>67</v>
      </c>
      <c r="B2" s="84" t="s">
        <v>87</v>
      </c>
      <c r="C2" s="84" t="s">
        <v>88</v>
      </c>
      <c r="D2" s="84" t="s">
        <v>89</v>
      </c>
      <c r="E2" s="83" t="s">
        <v>90</v>
      </c>
      <c r="F2" s="85" t="s">
        <v>91</v>
      </c>
      <c r="G2" s="83" t="s">
        <v>92</v>
      </c>
      <c r="H2" s="85" t="s">
        <v>93</v>
      </c>
      <c r="I2" s="85" t="s">
        <v>94</v>
      </c>
      <c r="J2" s="83" t="s">
        <v>95</v>
      </c>
      <c r="K2" s="85" t="s">
        <v>96</v>
      </c>
    </row>
    <row r="3" spans="1:11" ht="64.5" customHeight="1" x14ac:dyDescent="0.25">
      <c r="A3" s="114">
        <v>1</v>
      </c>
      <c r="B3" s="115" t="str">
        <f>'Risk 2'!B3</f>
        <v>I (strategic, university-wide)</v>
      </c>
      <c r="C3" s="116" t="s">
        <v>97</v>
      </c>
      <c r="D3" s="117" t="s">
        <v>98</v>
      </c>
      <c r="E3" s="35" t="s">
        <v>99</v>
      </c>
      <c r="F3" s="118" t="str">
        <f>'Risk 2'!C3</f>
        <v>Transparency of funding</v>
      </c>
      <c r="G3" s="119" t="str">
        <f>'Risk 2'!H3</f>
        <v>Lack of transparency of the university’s internal funding models and fund rules devalues the quality of confidence management.</v>
      </c>
      <c r="H3" s="119" t="str">
        <f>'Risk 2'!D3</f>
        <v>Rector</v>
      </c>
      <c r="I3" s="120" t="s">
        <v>100</v>
      </c>
      <c r="J3" s="121">
        <f>'Risk 2'!K3</f>
        <v>4</v>
      </c>
      <c r="K3" s="119" t="s">
        <v>101</v>
      </c>
    </row>
    <row r="4" spans="1:11" ht="66.599999999999994" customHeight="1" x14ac:dyDescent="0.25">
      <c r="A4" s="7">
        <v>2</v>
      </c>
      <c r="B4" s="28" t="str">
        <f>'Risk 6'!B3</f>
        <v>I (strategic, university-wide)</v>
      </c>
      <c r="C4" s="57" t="s">
        <v>102</v>
      </c>
      <c r="D4" s="17" t="s">
        <v>103</v>
      </c>
      <c r="E4" s="56" t="s">
        <v>104</v>
      </c>
      <c r="F4" s="25" t="str">
        <f>'Risk 6'!C3</f>
        <v>Horizontal cooperation (academic)</v>
      </c>
      <c r="G4" s="15" t="str">
        <f>'Risk 6'!H3</f>
        <v>Lack of proactive internal coordination in initiating horizontal cooperation may lead to failure to obtain financing from key funding measures.</v>
      </c>
      <c r="H4" s="15" t="str">
        <f>'Risk 6'!D3</f>
        <v>Vice-Rector for Research</v>
      </c>
      <c r="I4" s="16" t="s">
        <v>105</v>
      </c>
      <c r="J4" s="21">
        <f>'Risk 6'!K3</f>
        <v>4</v>
      </c>
      <c r="K4" s="24" t="s">
        <v>106</v>
      </c>
    </row>
    <row r="5" spans="1:11" ht="66.599999999999994" customHeight="1" x14ac:dyDescent="0.25">
      <c r="A5" s="114">
        <v>3</v>
      </c>
      <c r="B5" s="28" t="str">
        <f>'Risk 7'!B3</f>
        <v>I (strategic, university-wide)</v>
      </c>
      <c r="C5" s="57" t="s">
        <v>107</v>
      </c>
      <c r="D5" s="17" t="s">
        <v>103</v>
      </c>
      <c r="E5" s="56" t="s">
        <v>108</v>
      </c>
      <c r="F5" s="25" t="str">
        <f>'Risk 7'!C3</f>
        <v>Sustainability of the academic career system</v>
      </c>
      <c r="G5" s="15" t="str">
        <f>'Risk 7'!H3</f>
        <v xml:space="preserve">The interruption of the funding of research groups puts the sustainability of research groups and research directions at risk. </v>
      </c>
      <c r="H5" s="15" t="str">
        <f>'Risk 7'!D3</f>
        <v>Vice-Rector for Research</v>
      </c>
      <c r="I5" s="16" t="s">
        <v>105</v>
      </c>
      <c r="J5" s="21">
        <f>'Risk 7'!K3</f>
        <v>4</v>
      </c>
      <c r="K5" s="24" t="s">
        <v>109</v>
      </c>
    </row>
    <row r="6" spans="1:11" ht="59.1" customHeight="1" x14ac:dyDescent="0.25">
      <c r="A6" s="7">
        <v>4</v>
      </c>
      <c r="B6" s="28" t="str">
        <f>'Risk 12'!B3</f>
        <v>I (strategic, university-wide)</v>
      </c>
      <c r="C6" s="81" t="s">
        <v>110</v>
      </c>
      <c r="D6" s="19" t="s">
        <v>111</v>
      </c>
      <c r="E6" s="56" t="s">
        <v>108</v>
      </c>
      <c r="F6" s="25" t="str">
        <f>'Risk 12'!C3</f>
        <v>Next academic generation</v>
      </c>
      <c r="G6" s="56" t="str">
        <f>'Risk 12'!H3</f>
        <v>The low competitiveness of an academic career (relatively low wages of teaching staff/PhD students/researchers on the labour market) makes it difficult to recruit and retain staff and attract a new generation of teaching staff.</v>
      </c>
      <c r="H6" s="15" t="str">
        <f>'Risk 12'!D3</f>
        <v>Vice-Rector for Academic Affairs (shall involve Vice-Rector for Research)</v>
      </c>
      <c r="I6" s="15" t="s">
        <v>112</v>
      </c>
      <c r="J6" s="21">
        <f>'Risk 12'!K3</f>
        <v>20</v>
      </c>
      <c r="K6" s="109" t="s">
        <v>113</v>
      </c>
    </row>
    <row r="7" spans="1:11" ht="51.95" customHeight="1" x14ac:dyDescent="0.25">
      <c r="A7" s="114">
        <v>5</v>
      </c>
      <c r="B7" s="28" t="str">
        <f>'Risk 13'!B3</f>
        <v>II (sectoral risk)</v>
      </c>
      <c r="C7" s="57" t="s">
        <v>114</v>
      </c>
      <c r="D7" s="17" t="s">
        <v>111</v>
      </c>
      <c r="E7" s="56" t="s">
        <v>108</v>
      </c>
      <c r="F7" s="25" t="str">
        <f>'Risk 13'!C3</f>
        <v>Next academic generation</v>
      </c>
      <c r="G7" s="15" t="str">
        <f>'Risk 13'!H3</f>
        <v>Limited opportunities to recruit and keep top professionals in the field at the university, affects the competitiveness of the university in the long term.</v>
      </c>
      <c r="H7" s="22" t="str">
        <f>'Risk 13'!D3</f>
        <v xml:space="preserve">Director for Administration </v>
      </c>
      <c r="I7" s="22" t="s">
        <v>115</v>
      </c>
      <c r="J7" s="21">
        <f>'Risk 13'!K3</f>
        <v>6</v>
      </c>
      <c r="K7" s="109" t="s">
        <v>113</v>
      </c>
    </row>
    <row r="8" spans="1:11" ht="52.5" customHeight="1" x14ac:dyDescent="0.25">
      <c r="A8" s="7">
        <v>6</v>
      </c>
      <c r="B8" s="28" t="str">
        <f>'Risk 14'!B3</f>
        <v>II (sectoral risk)</v>
      </c>
      <c r="C8" s="57" t="s">
        <v>116</v>
      </c>
      <c r="D8" s="17" t="s">
        <v>111</v>
      </c>
      <c r="E8" s="56" t="s">
        <v>108</v>
      </c>
      <c r="F8" s="25" t="str">
        <f>'Risk 14'!C3</f>
        <v>Sustainability of the tenure and academic career system</v>
      </c>
      <c r="G8" s="15" t="str">
        <f>'Risk 14'!H3</f>
        <v>Lack of clarity regarding resignation of underperforming  tenured professors damages the reputation of the academic career and the dignity of professors.</v>
      </c>
      <c r="H8" s="22" t="str">
        <f>'Risk 14'!D3</f>
        <v xml:space="preserve">Director for Administration </v>
      </c>
      <c r="I8" s="22" t="s">
        <v>117</v>
      </c>
      <c r="J8" s="21">
        <f>'Risk 14'!K3</f>
        <v>4</v>
      </c>
      <c r="K8" s="109" t="s">
        <v>118</v>
      </c>
    </row>
    <row r="9" spans="1:11" ht="63" x14ac:dyDescent="0.25">
      <c r="A9" s="114">
        <v>7</v>
      </c>
      <c r="B9" s="28" t="str">
        <f>'Risk 15'!B3</f>
        <v>II (sectoral risk)</v>
      </c>
      <c r="C9" s="57" t="s">
        <v>119</v>
      </c>
      <c r="D9" s="17" t="s">
        <v>120</v>
      </c>
      <c r="E9" s="56" t="s">
        <v>121</v>
      </c>
      <c r="F9" s="25" t="str">
        <f>'Risk 15'!C3</f>
        <v>Information and data policy</v>
      </c>
      <c r="G9" s="6" t="str">
        <f>'Risk 15'!H3</f>
        <v>Absence of a uniform data policy and inadequate data management diminishes the reliability and competitiveness of the university as a strategic or leading partner.</v>
      </c>
      <c r="H9" s="15" t="str">
        <f>'Risk 15'!D3</f>
        <v xml:space="preserve">Data Protection Officer (shall involve the head of the IT Services Office and the head of the HPC Centre) </v>
      </c>
      <c r="I9" s="15" t="s">
        <v>122</v>
      </c>
      <c r="J9" s="21">
        <f>'Risk 15'!K3</f>
        <v>12</v>
      </c>
      <c r="K9" s="109" t="s">
        <v>123</v>
      </c>
    </row>
    <row r="10" spans="1:11" ht="71.25" customHeight="1" x14ac:dyDescent="0.25">
      <c r="A10" s="7">
        <v>8</v>
      </c>
      <c r="B10" s="28" t="str">
        <f>'Risk 18'!B3</f>
        <v>II (sectoral risk)</v>
      </c>
      <c r="C10" s="57" t="s">
        <v>124</v>
      </c>
      <c r="D10" s="17" t="s">
        <v>125</v>
      </c>
      <c r="E10" s="6" t="s">
        <v>121</v>
      </c>
      <c r="F10" s="25" t="str">
        <f>'Risk 18'!C3</f>
        <v>IT service continuity</v>
      </c>
      <c r="G10" s="56" t="str">
        <f>'Risk 18'!H3</f>
        <v>Some university services are unavailable or unusable due to unavailability of the computer network.</v>
      </c>
      <c r="H10" s="15" t="str">
        <f>'Risk 18'!D3</f>
        <v>Head of Information Technology Services</v>
      </c>
      <c r="I10" s="15" t="s">
        <v>126</v>
      </c>
      <c r="J10" s="21">
        <f>'Risk 18'!K3</f>
        <v>8</v>
      </c>
      <c r="K10" s="109" t="s">
        <v>127</v>
      </c>
    </row>
    <row r="11" spans="1:11" ht="58.5" customHeight="1" x14ac:dyDescent="0.25">
      <c r="A11" s="114">
        <v>9</v>
      </c>
      <c r="B11" s="28" t="str">
        <f>'Risk 20'!B3</f>
        <v>I (strategic, university-wide)</v>
      </c>
      <c r="C11" s="82" t="s">
        <v>128</v>
      </c>
      <c r="D11" s="20" t="s">
        <v>129</v>
      </c>
      <c r="E11" s="56" t="s">
        <v>121</v>
      </c>
      <c r="F11" s="25" t="str">
        <f>'Risk 20'!C3</f>
        <v>Preparedness for distance learning</v>
      </c>
      <c r="G11" s="6" t="str">
        <f>'Risk 20'!H3</f>
        <v>In the event of an emergency, the university will not be able to ensure full online studies over a long period of time.</v>
      </c>
      <c r="H11" s="22" t="str">
        <f>'Risk 20'!D3</f>
        <v>Vice-Rector for Academic Affairs</v>
      </c>
      <c r="I11" s="22" t="s">
        <v>130</v>
      </c>
      <c r="J11" s="21">
        <f>'Risk 20'!K3</f>
        <v>3</v>
      </c>
      <c r="K11" s="109" t="s">
        <v>131</v>
      </c>
    </row>
    <row r="12" spans="1:11" ht="58.5" customHeight="1" x14ac:dyDescent="0.25">
      <c r="A12" s="7">
        <v>10</v>
      </c>
      <c r="B12" s="115" t="str">
        <f>'Risk 21'!B3</f>
        <v>II (sectoral risk)</v>
      </c>
      <c r="C12" s="122" t="s">
        <v>132</v>
      </c>
      <c r="D12" s="117" t="s">
        <v>133</v>
      </c>
      <c r="E12" s="35" t="s">
        <v>99</v>
      </c>
      <c r="F12" s="118" t="str">
        <f>'Risk 21'!C3</f>
        <v>Credit risk</v>
      </c>
      <c r="G12" s="35" t="str">
        <f>'Risk 21'!H3</f>
        <v>A credit risk regarding the receipt of income from students and customers</v>
      </c>
      <c r="H12" s="119" t="str">
        <f>'Risk 21'!D3</f>
        <v>Chief Financial Officer</v>
      </c>
      <c r="I12" s="119" t="s">
        <v>100</v>
      </c>
      <c r="J12" s="121">
        <f>'Risk 21'!K3</f>
        <v>5</v>
      </c>
      <c r="K12" s="119" t="s">
        <v>134</v>
      </c>
    </row>
    <row r="13" spans="1:11" ht="58.5" customHeight="1" x14ac:dyDescent="0.25">
      <c r="A13" s="114">
        <v>11</v>
      </c>
      <c r="B13" s="28" t="str">
        <f>'Risk 23'!B3</f>
        <v>II (sectoral risk)</v>
      </c>
      <c r="C13" s="57" t="s">
        <v>135</v>
      </c>
      <c r="D13" s="17" t="s">
        <v>133</v>
      </c>
      <c r="E13" s="56" t="s">
        <v>99</v>
      </c>
      <c r="F13" s="25" t="str">
        <f>'Risk 23'!C3</f>
        <v>Procurement risk</v>
      </c>
      <c r="G13" s="56" t="str">
        <f>'Risk 23'!H3</f>
        <v>The overall risk of small-scale procurements, which, if not managed, can lead to claims for damages, violation or compliance notice issued to the university.</v>
      </c>
      <c r="H13" s="15" t="str">
        <f>'Risk 23'!D3</f>
        <v>Chief Financial Officer</v>
      </c>
      <c r="I13" s="15" t="s">
        <v>100</v>
      </c>
      <c r="J13" s="21">
        <f>'Risk 23'!K3</f>
        <v>3</v>
      </c>
      <c r="K13" s="109" t="s">
        <v>136</v>
      </c>
    </row>
    <row r="14" spans="1:11" ht="63" x14ac:dyDescent="0.25">
      <c r="A14" s="7">
        <v>12</v>
      </c>
      <c r="B14" s="28" t="str">
        <f>'Risk 24'!B3</f>
        <v>II (sectoral risk)</v>
      </c>
      <c r="C14" s="57" t="s">
        <v>137</v>
      </c>
      <c r="D14" s="17" t="s">
        <v>133</v>
      </c>
      <c r="E14" s="56" t="s">
        <v>99</v>
      </c>
      <c r="F14" s="25" t="str">
        <f>'Risk 24'!C3</f>
        <v>Procurement risk</v>
      </c>
      <c r="G14" s="56" t="str">
        <f>'Risk 24'!H3</f>
        <v>Risks of recovery of targeted funding related to ineligibility of procurements. Recovery related to procurements is usually claimed when the procurements of the purchases that received targeted funding were carried out incorrectly –  this applies also with retroactive effect upon implementation of new requirements.</v>
      </c>
      <c r="H14" s="15" t="str">
        <f>'Risk 24'!D3</f>
        <v>Chief Financial Officer</v>
      </c>
      <c r="I14" s="15" t="s">
        <v>100</v>
      </c>
      <c r="J14" s="21">
        <f>'Risk 24'!K3</f>
        <v>10</v>
      </c>
      <c r="K14" s="109" t="s">
        <v>136</v>
      </c>
    </row>
    <row r="15" spans="1:11" ht="68.25" customHeight="1" x14ac:dyDescent="0.25">
      <c r="A15" s="114">
        <v>13</v>
      </c>
      <c r="B15" s="28" t="str">
        <f>'Risk 25'!B3</f>
        <v>I (strategic, university-wide)</v>
      </c>
      <c r="C15" s="57" t="s">
        <v>138</v>
      </c>
      <c r="D15" s="17" t="s">
        <v>139</v>
      </c>
      <c r="E15" s="56" t="s">
        <v>121</v>
      </c>
      <c r="F15" s="25" t="str">
        <f>'Risk 25'!C3</f>
        <v>Competitiveness of university campuses</v>
      </c>
      <c r="G15" s="56" t="str">
        <f>'Risk 25'!H3</f>
        <v xml:space="preserve">Permanent underfunding of the university’s real estate does not allow for the sustainable development of university campuses and other real estate.. </v>
      </c>
      <c r="H15" s="15" t="str">
        <f>'Risk 25'!D3</f>
        <v>Director for Administration</v>
      </c>
      <c r="I15" s="15" t="s">
        <v>140</v>
      </c>
      <c r="J15" s="21">
        <f>'Risk 25'!K3</f>
        <v>9</v>
      </c>
      <c r="K15" s="24" t="s">
        <v>141</v>
      </c>
    </row>
    <row r="16" spans="1:11" ht="68.25" customHeight="1" x14ac:dyDescent="0.25">
      <c r="A16" s="7">
        <v>14</v>
      </c>
      <c r="B16" s="28" t="str">
        <f>'Risk 28'!B3</f>
        <v>II (sectoral risk)</v>
      </c>
      <c r="C16" s="57" t="s">
        <v>142</v>
      </c>
      <c r="D16" s="17" t="s">
        <v>143</v>
      </c>
      <c r="E16" s="56" t="s">
        <v>144</v>
      </c>
      <c r="F16" s="25" t="str">
        <f>'Risk 28'!C3</f>
        <v>Organizational climate and mental health</v>
      </c>
      <c r="G16" s="56" t="str">
        <f>'Risk 28'!H3</f>
        <v>Discrimination among the members of the university can lead to deterioration of the organizational climate, mental health disorders of individuals and significant reputation damage to the university.</v>
      </c>
      <c r="H16" s="15" t="str">
        <f>'Risk 28'!D3</f>
        <v>Head of Human Resources Office</v>
      </c>
      <c r="I16" s="15" t="s">
        <v>115</v>
      </c>
      <c r="J16" s="21">
        <f>'Risk 28'!K3</f>
        <v>6</v>
      </c>
      <c r="K16" s="109" t="s">
        <v>145</v>
      </c>
    </row>
    <row r="17" spans="1:11" ht="65.099999999999994" customHeight="1" x14ac:dyDescent="0.25">
      <c r="A17" s="114">
        <v>15</v>
      </c>
      <c r="B17" s="28" t="str">
        <f>'Risk 30'!B3</f>
        <v>II (sectoral risk)</v>
      </c>
      <c r="C17" s="57" t="s">
        <v>146</v>
      </c>
      <c r="D17" s="17" t="s">
        <v>147</v>
      </c>
      <c r="E17" s="56" t="s">
        <v>148</v>
      </c>
      <c r="F17" s="25" t="str">
        <f>'Risk 30'!C3</f>
        <v>Conflict of interest</v>
      </c>
      <c r="G17" s="56" t="str">
        <f>'Risk 30'!H3</f>
        <v>Conflicts of interest in contracts may result in reputation damage or may lead to claims for damages or compliance notices issued to the university.</v>
      </c>
      <c r="H17" s="15" t="str">
        <f>'Risk 30'!D3</f>
        <v>Chief Legal Officer</v>
      </c>
      <c r="I17" s="15" t="s">
        <v>149</v>
      </c>
      <c r="J17" s="21">
        <f>'Risk 30'!K3</f>
        <v>6</v>
      </c>
      <c r="K17" s="24" t="s">
        <v>150</v>
      </c>
    </row>
  </sheetData>
  <autoFilter ref="A2:J17" xr:uid="{00000000-0001-0000-0000-000000000000}">
    <sortState xmlns:xlrd2="http://schemas.microsoft.com/office/spreadsheetml/2017/richdata2" ref="A3:J17">
      <sortCondition ref="A2:A17"/>
    </sortState>
  </autoFilter>
  <mergeCells count="1">
    <mergeCell ref="A1:K1"/>
  </mergeCells>
  <phoneticPr fontId="18" type="noConversion"/>
  <hyperlinks>
    <hyperlink ref="C4" location="'Risk 6'!A1" display="Risk 6 / Risk 2" xr:uid="{425F11E3-523B-4167-9796-19486742B09C}"/>
    <hyperlink ref="C6" location="'Risk 12'!A1" display="Risk 12 / Risk 8" xr:uid="{981091F3-0962-4B8C-B3E5-9D3B443D1701}"/>
    <hyperlink ref="C7" location="'Risk 13'!A1" display="Risk 13/ Risk 9" xr:uid="{CCBCF994-4CB2-4C40-8516-FBAFAA0DD2F3}"/>
    <hyperlink ref="C8" location="'Risk 14'!A1" display="Risk 14 / Risk 10" xr:uid="{22B501B7-3993-4277-BAF5-A3E2E391AA9B}"/>
    <hyperlink ref="C9" location="'Risk 15'!A1" display="Risk 15 / Risk 13" xr:uid="{AACC7A6D-4DFE-4306-A6A6-1F5F31D560DB}"/>
    <hyperlink ref="C11" location="'Risk 20'!A1" display="Risk 20 / Risk 17" xr:uid="{2492325B-DCBB-4A8A-BCD2-7966B3B33A6C}"/>
    <hyperlink ref="C13" location="'Risk 23'!A1" display="Risk 23/ Risk 22" xr:uid="{DDCD6DBD-0C7A-4E72-9B20-5A165FD72C2A}"/>
    <hyperlink ref="C14" location="'Risk 24'!A1" display="Risk 24 / Risk 23" xr:uid="{DB315EE5-8147-453E-A577-E769343D6AC4}"/>
    <hyperlink ref="C10" location="'Risk 18'!A1" display="Risk 18 / Risk 26" xr:uid="{4EA33516-1BFB-4553-A4D6-DA0603D71889}"/>
    <hyperlink ref="C16" location="'Risk 28'!A1" display="Risk 28" xr:uid="{20EF6AF1-92B7-4D38-95F6-1D61DAA11038}"/>
    <hyperlink ref="C17" location="'Risk 30'!A1" display="Risk 30" xr:uid="{28A6A431-35E5-4797-B6EB-C2C2A0D62D11}"/>
    <hyperlink ref="C15" location="'Risk 25'!A1" display="Risk 25" xr:uid="{0835002B-A3C8-4F0B-A608-E539EB0B5D0A}"/>
    <hyperlink ref="C3" location="'Risk 2'!A1" display="Risk 2" xr:uid="{8003379E-579E-4DAD-A49B-C9C56AC57B2B}"/>
    <hyperlink ref="C12" location="'Risk 21'!A1" display="Risk 21" xr:uid="{71204E13-8F86-4162-91EE-5AB4CDEEE41E}"/>
    <hyperlink ref="C5" location="'Risk 7'!A1" display="Risk 7" xr:uid="{61B54ACB-72AE-47B7-A721-5F88835FE144}"/>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E8CDC17-8CFD-4725-A0F3-824EB6BEE35D}">
          <x14:formula1>
            <xm:f>lisa!$A$2:$A$8</xm:f>
          </x14:formula1>
          <xm:sqref>E3:E17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6CB25-70B3-4E9C-9E39-277C199A0CF0}">
  <dimension ref="A1:R7"/>
  <sheetViews>
    <sheetView showGridLines="0" topLeftCell="I1" zoomScale="80" zoomScaleNormal="80" workbookViewId="0">
      <selection activeCell="N7" sqref="N7"/>
    </sheetView>
  </sheetViews>
  <sheetFormatPr defaultRowHeight="15" x14ac:dyDescent="0.25"/>
  <cols>
    <col min="2" max="3" width="15.5703125" customWidth="1"/>
    <col min="4" max="4" width="16.42578125" bestFit="1" customWidth="1"/>
    <col min="5" max="5" width="24.5703125" customWidth="1"/>
    <col min="6" max="6" width="21.140625" customWidth="1"/>
    <col min="7" max="7" width="21.85546875" customWidth="1"/>
    <col min="8" max="8" width="30.42578125" customWidth="1"/>
    <col min="9" max="9" width="11.85546875" customWidth="1"/>
    <col min="10" max="10" width="11.42578125" customWidth="1"/>
    <col min="11" max="11" width="11.140625" customWidth="1"/>
    <col min="12" max="12" width="58.28515625" customWidth="1"/>
    <col min="13" max="13" width="38.28515625" customWidth="1"/>
    <col min="14" max="14" width="28" customWidth="1"/>
    <col min="15" max="15" width="36.42578125" customWidth="1"/>
    <col min="16" max="16" width="28.5703125" customWidth="1"/>
    <col min="17" max="17" width="43.7109375" customWidth="1"/>
    <col min="18" max="18" width="34.5703125" customWidth="1"/>
  </cols>
  <sheetData>
    <row r="1" spans="1:18" ht="15.75" x14ac:dyDescent="0.25">
      <c r="A1" s="158" t="s">
        <v>151</v>
      </c>
      <c r="B1" s="158" t="s">
        <v>152</v>
      </c>
      <c r="C1" s="160" t="s">
        <v>91</v>
      </c>
      <c r="D1" s="160" t="s">
        <v>153</v>
      </c>
      <c r="E1" s="161" t="s">
        <v>154</v>
      </c>
      <c r="F1" s="162"/>
      <c r="G1" s="163"/>
      <c r="H1" s="166" t="s">
        <v>155</v>
      </c>
      <c r="I1" s="163" t="s">
        <v>156</v>
      </c>
      <c r="J1" s="166"/>
      <c r="K1" s="166"/>
      <c r="L1" s="158" t="s">
        <v>157</v>
      </c>
      <c r="M1" s="176" t="s">
        <v>158</v>
      </c>
      <c r="N1" s="174" t="s">
        <v>159</v>
      </c>
      <c r="O1" s="174" t="s">
        <v>160</v>
      </c>
      <c r="P1" s="174" t="s">
        <v>161</v>
      </c>
      <c r="Q1" s="174" t="s">
        <v>162</v>
      </c>
      <c r="R1" s="169" t="s">
        <v>163</v>
      </c>
    </row>
    <row r="2" spans="1:18" ht="31.5" x14ac:dyDescent="0.25">
      <c r="A2" s="159"/>
      <c r="B2" s="159"/>
      <c r="C2" s="159"/>
      <c r="D2" s="159"/>
      <c r="E2" s="45" t="s">
        <v>164</v>
      </c>
      <c r="F2" s="45" t="s">
        <v>165</v>
      </c>
      <c r="G2" s="44" t="s">
        <v>166</v>
      </c>
      <c r="H2" s="166"/>
      <c r="I2" s="47" t="s">
        <v>28</v>
      </c>
      <c r="J2" s="48" t="s">
        <v>167</v>
      </c>
      <c r="K2" s="111" t="s">
        <v>168</v>
      </c>
      <c r="L2" s="159"/>
      <c r="M2" s="176"/>
      <c r="N2" s="177"/>
      <c r="O2" s="175"/>
      <c r="P2" s="175"/>
      <c r="Q2" s="175"/>
      <c r="R2" s="170"/>
    </row>
    <row r="3" spans="1:18" ht="157.5" x14ac:dyDescent="0.25">
      <c r="A3" s="164" t="s">
        <v>97</v>
      </c>
      <c r="B3" s="164" t="s">
        <v>169</v>
      </c>
      <c r="C3" s="164" t="s">
        <v>170</v>
      </c>
      <c r="D3" s="164" t="s">
        <v>171</v>
      </c>
      <c r="E3" s="164" t="s">
        <v>172</v>
      </c>
      <c r="F3" s="164" t="s">
        <v>173</v>
      </c>
      <c r="G3" s="164" t="s">
        <v>174</v>
      </c>
      <c r="H3" s="164" t="s">
        <v>175</v>
      </c>
      <c r="I3" s="165">
        <v>2</v>
      </c>
      <c r="J3" s="165">
        <v>2</v>
      </c>
      <c r="K3" s="167">
        <f t="shared" ref="K3" si="0">I3*J3</f>
        <v>4</v>
      </c>
      <c r="L3" s="32" t="s">
        <v>176</v>
      </c>
      <c r="M3" s="39" t="s">
        <v>177</v>
      </c>
      <c r="N3" s="98" t="s">
        <v>178</v>
      </c>
      <c r="O3" s="150" t="s">
        <v>179</v>
      </c>
      <c r="P3" s="168" t="s">
        <v>180</v>
      </c>
      <c r="Q3" s="6" t="s">
        <v>181</v>
      </c>
      <c r="R3" s="171" t="s">
        <v>182</v>
      </c>
    </row>
    <row r="4" spans="1:18" ht="31.5" x14ac:dyDescent="0.25">
      <c r="A4" s="164"/>
      <c r="B4" s="164"/>
      <c r="C4" s="164"/>
      <c r="D4" s="164"/>
      <c r="E4" s="164"/>
      <c r="F4" s="164"/>
      <c r="G4" s="164"/>
      <c r="H4" s="164"/>
      <c r="I4" s="165"/>
      <c r="J4" s="165"/>
      <c r="K4" s="167"/>
      <c r="L4" s="32" t="s">
        <v>183</v>
      </c>
      <c r="M4" s="39" t="s">
        <v>177</v>
      </c>
      <c r="N4" s="98" t="s">
        <v>178</v>
      </c>
      <c r="O4" s="150" t="s">
        <v>184</v>
      </c>
      <c r="P4" s="168"/>
      <c r="Q4" s="133" t="s">
        <v>185</v>
      </c>
      <c r="R4" s="172"/>
    </row>
    <row r="5" spans="1:18" ht="31.5" x14ac:dyDescent="0.25">
      <c r="A5" s="164"/>
      <c r="B5" s="164"/>
      <c r="C5" s="164"/>
      <c r="D5" s="164"/>
      <c r="E5" s="164"/>
      <c r="F5" s="164"/>
      <c r="G5" s="164"/>
      <c r="H5" s="164"/>
      <c r="I5" s="165"/>
      <c r="J5" s="165"/>
      <c r="K5" s="167"/>
      <c r="L5" s="32" t="s">
        <v>186</v>
      </c>
      <c r="M5" s="39" t="s">
        <v>187</v>
      </c>
      <c r="N5" s="98" t="s">
        <v>178</v>
      </c>
      <c r="O5" s="150" t="s">
        <v>179</v>
      </c>
      <c r="P5" s="168"/>
      <c r="Q5" s="133" t="s">
        <v>188</v>
      </c>
      <c r="R5" s="172"/>
    </row>
    <row r="6" spans="1:18" ht="31.5" x14ac:dyDescent="0.25">
      <c r="A6" s="164"/>
      <c r="B6" s="164"/>
      <c r="C6" s="164"/>
      <c r="D6" s="164"/>
      <c r="E6" s="164"/>
      <c r="F6" s="164"/>
      <c r="G6" s="164"/>
      <c r="H6" s="164"/>
      <c r="I6" s="165"/>
      <c r="J6" s="165"/>
      <c r="K6" s="167"/>
      <c r="L6" s="32" t="s">
        <v>189</v>
      </c>
      <c r="M6" s="39" t="s">
        <v>187</v>
      </c>
      <c r="N6" s="98" t="s">
        <v>178</v>
      </c>
      <c r="O6" s="150" t="s">
        <v>179</v>
      </c>
      <c r="P6" s="168"/>
      <c r="Q6" s="26"/>
      <c r="R6" s="172"/>
    </row>
    <row r="7" spans="1:18" ht="94.5" x14ac:dyDescent="0.25">
      <c r="A7" s="164"/>
      <c r="B7" s="164"/>
      <c r="C7" s="164"/>
      <c r="D7" s="164"/>
      <c r="E7" s="164"/>
      <c r="F7" s="164"/>
      <c r="G7" s="164"/>
      <c r="H7" s="164"/>
      <c r="I7" s="165"/>
      <c r="J7" s="165"/>
      <c r="K7" s="167"/>
      <c r="L7" s="129" t="s">
        <v>190</v>
      </c>
      <c r="M7" s="36" t="s">
        <v>191</v>
      </c>
      <c r="N7" s="156">
        <v>45627</v>
      </c>
      <c r="O7" s="150" t="s">
        <v>179</v>
      </c>
      <c r="P7" s="168"/>
      <c r="Q7" s="26"/>
      <c r="R7" s="173"/>
    </row>
  </sheetData>
  <mergeCells count="27">
    <mergeCell ref="P3:P7"/>
    <mergeCell ref="R1:R2"/>
    <mergeCell ref="R3:R7"/>
    <mergeCell ref="Q1:Q2"/>
    <mergeCell ref="L1:L2"/>
    <mergeCell ref="M1:M2"/>
    <mergeCell ref="N1:N2"/>
    <mergeCell ref="O1:O2"/>
    <mergeCell ref="P1:P2"/>
    <mergeCell ref="A3:A7"/>
    <mergeCell ref="B3:B7"/>
    <mergeCell ref="C3:C7"/>
    <mergeCell ref="D3:D7"/>
    <mergeCell ref="E3:E7"/>
    <mergeCell ref="F3:F7"/>
    <mergeCell ref="G3:G7"/>
    <mergeCell ref="H3:H7"/>
    <mergeCell ref="I3:I7"/>
    <mergeCell ref="I1:K1"/>
    <mergeCell ref="H1:H2"/>
    <mergeCell ref="J3:J7"/>
    <mergeCell ref="K3:K7"/>
    <mergeCell ref="A1:A2"/>
    <mergeCell ref="B1:B2"/>
    <mergeCell ref="C1:C2"/>
    <mergeCell ref="D1:D2"/>
    <mergeCell ref="E1:G1"/>
  </mergeCells>
  <hyperlinks>
    <hyperlink ref="O3" r:id="rId1" xr:uid="{6FE21CD1-6F54-408A-BADE-A7AEA9E04145}"/>
    <hyperlink ref="Q4" r:id="rId2" display="Lisatud viide kehtivale finantseeskirjale (link õigusaktide lehele) " xr:uid="{F896569C-76E9-4A64-A354-8F031D850923}"/>
    <hyperlink ref="Q5" r:id="rId3" display="Lisatud viide kehtivale fondide käskkirjale (link õigusaktide lehele) " xr:uid="{204231BC-7381-438D-87B3-1DD0081D104F}"/>
    <hyperlink ref="O4:O7" r:id="rId4" display="Finantside juhtimine;" xr:uid="{25867C95-D23B-4836-B9E8-A0C3D69A9024}"/>
  </hyperlinks>
  <pageMargins left="0.7" right="0.7" top="0.75" bottom="0.75" header="0.3" footer="0.3"/>
  <pageSetup paperSize="9" orientation="portrait" horizontalDpi="4294967295" verticalDpi="4294967295" r:id="rId5"/>
  <extLst>
    <ext xmlns:x14="http://schemas.microsoft.com/office/spreadsheetml/2009/9/main" uri="{CCE6A557-97BC-4b89-ADB6-D9C93CAAB3DF}">
      <x14:dataValidations xmlns:xm="http://schemas.microsoft.com/office/excel/2006/main" count="1">
        <x14:dataValidation type="list" allowBlank="1" showInputMessage="1" showErrorMessage="1" xr:uid="{FC368F21-D0A2-44B2-803E-ABB9AA357E50}">
          <x14:formula1>
            <xm:f>lisa!$D$2:$D$89</xm:f>
          </x14:formula1>
          <xm:sqref>O3:O7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B9EB4-8127-4945-B1E3-1F47EA5F0161}">
  <dimension ref="A1:S7"/>
  <sheetViews>
    <sheetView showGridLines="0" topLeftCell="L1" zoomScale="110" zoomScaleNormal="110" workbookViewId="0">
      <selection activeCell="O1" sqref="O1:O2"/>
    </sheetView>
  </sheetViews>
  <sheetFormatPr defaultRowHeight="15" x14ac:dyDescent="0.25"/>
  <cols>
    <col min="2" max="3" width="16.140625" customWidth="1"/>
    <col min="4" max="4" width="16.85546875" customWidth="1"/>
    <col min="5" max="5" width="22.42578125" customWidth="1"/>
    <col min="6" max="6" width="22.5703125" bestFit="1" customWidth="1"/>
    <col min="7" max="7" width="24" customWidth="1"/>
    <col min="8" max="8" width="34.5703125" customWidth="1"/>
    <col min="9" max="9" width="12.85546875" customWidth="1"/>
    <col min="10" max="10" width="12.140625" customWidth="1"/>
    <col min="11" max="11" width="13.140625" customWidth="1"/>
    <col min="12" max="12" width="51.42578125" customWidth="1"/>
    <col min="13" max="13" width="34.42578125" bestFit="1" customWidth="1"/>
    <col min="14" max="14" width="23.5703125" customWidth="1"/>
    <col min="15" max="15" width="29.28515625" customWidth="1"/>
    <col min="16" max="18" width="31.28515625" customWidth="1"/>
    <col min="19" max="19" width="35.42578125" customWidth="1"/>
  </cols>
  <sheetData>
    <row r="1" spans="1:19" ht="15.75" customHeight="1" x14ac:dyDescent="0.25">
      <c r="A1" s="166" t="s">
        <v>151</v>
      </c>
      <c r="B1" s="166" t="s">
        <v>152</v>
      </c>
      <c r="C1" s="160" t="s">
        <v>91</v>
      </c>
      <c r="D1" s="160" t="s">
        <v>153</v>
      </c>
      <c r="E1" s="161" t="s">
        <v>154</v>
      </c>
      <c r="F1" s="162"/>
      <c r="G1" s="163"/>
      <c r="H1" s="182" t="s">
        <v>155</v>
      </c>
      <c r="I1" s="181" t="s">
        <v>156</v>
      </c>
      <c r="J1" s="182"/>
      <c r="K1" s="183"/>
      <c r="L1" s="158" t="s">
        <v>157</v>
      </c>
      <c r="M1" s="176" t="s">
        <v>158</v>
      </c>
      <c r="N1" s="174" t="s">
        <v>159</v>
      </c>
      <c r="O1" s="174" t="s">
        <v>160</v>
      </c>
      <c r="P1" s="176" t="s">
        <v>161</v>
      </c>
      <c r="Q1" s="192" t="s">
        <v>192</v>
      </c>
      <c r="R1" s="187" t="s">
        <v>163</v>
      </c>
    </row>
    <row r="2" spans="1:19" ht="31.5" x14ac:dyDescent="0.25">
      <c r="A2" s="166"/>
      <c r="B2" s="166"/>
      <c r="C2" s="159"/>
      <c r="D2" s="159"/>
      <c r="E2" s="45" t="s">
        <v>164</v>
      </c>
      <c r="F2" s="45" t="s">
        <v>165</v>
      </c>
      <c r="G2" s="44" t="s">
        <v>166</v>
      </c>
      <c r="H2" s="193"/>
      <c r="I2" s="48" t="s">
        <v>28</v>
      </c>
      <c r="J2" s="48" t="s">
        <v>167</v>
      </c>
      <c r="K2" s="48" t="s">
        <v>168</v>
      </c>
      <c r="L2" s="159"/>
      <c r="M2" s="176"/>
      <c r="N2" s="177"/>
      <c r="O2" s="175"/>
      <c r="P2" s="176"/>
      <c r="Q2" s="192"/>
      <c r="R2" s="188"/>
    </row>
    <row r="3" spans="1:19" ht="63" customHeight="1" x14ac:dyDescent="0.25">
      <c r="A3" s="164" t="s">
        <v>193</v>
      </c>
      <c r="B3" s="164" t="s">
        <v>169</v>
      </c>
      <c r="C3" s="184" t="s">
        <v>194</v>
      </c>
      <c r="D3" s="184" t="s">
        <v>195</v>
      </c>
      <c r="E3" s="164" t="s">
        <v>196</v>
      </c>
      <c r="F3" s="164" t="s">
        <v>197</v>
      </c>
      <c r="G3" s="164" t="s">
        <v>198</v>
      </c>
      <c r="H3" s="164" t="s">
        <v>199</v>
      </c>
      <c r="I3" s="165">
        <v>2</v>
      </c>
      <c r="J3" s="165">
        <v>2</v>
      </c>
      <c r="K3" s="167">
        <f t="shared" ref="K3" si="0">I3*J3</f>
        <v>4</v>
      </c>
      <c r="L3" s="32" t="s">
        <v>200</v>
      </c>
      <c r="M3" s="51" t="s">
        <v>201</v>
      </c>
      <c r="N3" s="98" t="s">
        <v>202</v>
      </c>
      <c r="O3" s="150" t="s">
        <v>203</v>
      </c>
      <c r="P3" s="178" t="s">
        <v>180</v>
      </c>
      <c r="Q3" s="26"/>
      <c r="R3" s="189" t="s">
        <v>204</v>
      </c>
    </row>
    <row r="4" spans="1:19" ht="83.25" customHeight="1" x14ac:dyDescent="0.25">
      <c r="A4" s="164"/>
      <c r="B4" s="164"/>
      <c r="C4" s="185"/>
      <c r="D4" s="185"/>
      <c r="E4" s="164"/>
      <c r="F4" s="164"/>
      <c r="G4" s="164"/>
      <c r="H4" s="164"/>
      <c r="I4" s="165"/>
      <c r="J4" s="165"/>
      <c r="K4" s="167"/>
      <c r="L4" s="130" t="s">
        <v>205</v>
      </c>
      <c r="M4" s="51" t="s">
        <v>201</v>
      </c>
      <c r="N4" s="99" t="s">
        <v>206</v>
      </c>
      <c r="O4" s="150" t="s">
        <v>203</v>
      </c>
      <c r="P4" s="179"/>
      <c r="Q4" s="134" t="s">
        <v>207</v>
      </c>
      <c r="R4" s="190"/>
    </row>
    <row r="5" spans="1:19" ht="81.75" customHeight="1" x14ac:dyDescent="0.25">
      <c r="A5" s="164"/>
      <c r="B5" s="164"/>
      <c r="C5" s="185"/>
      <c r="D5" s="185"/>
      <c r="E5" s="164"/>
      <c r="F5" s="164"/>
      <c r="G5" s="164"/>
      <c r="H5" s="164"/>
      <c r="I5" s="165"/>
      <c r="J5" s="165"/>
      <c r="K5" s="167"/>
      <c r="L5" s="124" t="s">
        <v>208</v>
      </c>
      <c r="M5" s="51" t="s">
        <v>201</v>
      </c>
      <c r="N5" s="98" t="s">
        <v>209</v>
      </c>
      <c r="O5" s="150" t="s">
        <v>203</v>
      </c>
      <c r="P5" s="179"/>
      <c r="Q5" s="134" t="s">
        <v>210</v>
      </c>
      <c r="R5" s="190"/>
    </row>
    <row r="6" spans="1:19" ht="91.5" customHeight="1" x14ac:dyDescent="0.25">
      <c r="A6" s="164"/>
      <c r="B6" s="164"/>
      <c r="C6" s="186"/>
      <c r="D6" s="186"/>
      <c r="E6" s="164"/>
      <c r="F6" s="164"/>
      <c r="G6" s="164"/>
      <c r="H6" s="164"/>
      <c r="I6" s="165"/>
      <c r="J6" s="165"/>
      <c r="K6" s="167"/>
      <c r="L6" s="32" t="s">
        <v>211</v>
      </c>
      <c r="M6" s="51" t="s">
        <v>201</v>
      </c>
      <c r="N6" s="98" t="s">
        <v>212</v>
      </c>
      <c r="O6" s="150" t="s">
        <v>203</v>
      </c>
      <c r="P6" s="180"/>
      <c r="Q6" s="26"/>
      <c r="R6" s="191"/>
    </row>
    <row r="7" spans="1:19" ht="15.75" x14ac:dyDescent="0.25">
      <c r="A7" s="10"/>
      <c r="D7" s="10"/>
      <c r="E7" s="10"/>
      <c r="F7" s="10"/>
      <c r="G7" s="10"/>
      <c r="H7" s="10"/>
      <c r="I7" s="10"/>
      <c r="J7" s="10"/>
      <c r="K7" s="10"/>
      <c r="L7" s="10"/>
      <c r="M7" s="8"/>
      <c r="N7" s="8"/>
      <c r="O7" s="8"/>
      <c r="P7" s="23"/>
      <c r="Q7" s="23"/>
      <c r="R7" s="23"/>
      <c r="S7" s="10"/>
    </row>
  </sheetData>
  <mergeCells count="27">
    <mergeCell ref="R1:R2"/>
    <mergeCell ref="R3:R6"/>
    <mergeCell ref="C3:C6"/>
    <mergeCell ref="A1:A2"/>
    <mergeCell ref="Q1:Q2"/>
    <mergeCell ref="L1:L2"/>
    <mergeCell ref="N1:N2"/>
    <mergeCell ref="H3:H6"/>
    <mergeCell ref="B1:B2"/>
    <mergeCell ref="H1:H2"/>
    <mergeCell ref="B3:B6"/>
    <mergeCell ref="D1:D2"/>
    <mergeCell ref="C1:C2"/>
    <mergeCell ref="E1:G1"/>
    <mergeCell ref="A3:A6"/>
    <mergeCell ref="E3:E6"/>
    <mergeCell ref="F3:F6"/>
    <mergeCell ref="G3:G6"/>
    <mergeCell ref="D3:D6"/>
    <mergeCell ref="K3:K6"/>
    <mergeCell ref="I3:I6"/>
    <mergeCell ref="J3:J6"/>
    <mergeCell ref="P1:P2"/>
    <mergeCell ref="P3:P6"/>
    <mergeCell ref="I1:K1"/>
    <mergeCell ref="O1:O2"/>
    <mergeCell ref="M1:M2"/>
  </mergeCells>
  <hyperlinks>
    <hyperlink ref="Q4" r:id="rId1" display="RAK 4 projekt -&quot;Fookusteemade arendamine ja sidumine ülikooli juhtimisotsustega&quot;." xr:uid="{14B6C540-649D-4AC3-946E-459D2B3685ED}"/>
    <hyperlink ref="Q5" r:id="rId2" display="RAK 89 projekt - &quot;Strateegiliste arendussuundade võimestamise programm&quot; " xr:uid="{08604DF2-D3C8-4AED-82DC-0DEE257CEED3}"/>
    <hyperlink ref="O3" r:id="rId3" xr:uid="{F4CF7AAD-5BB0-4295-BDF9-E4ABC63F43F2}"/>
    <hyperlink ref="O4" r:id="rId4" xr:uid="{3E54A7F7-161A-4B32-BD82-03523739D323}"/>
    <hyperlink ref="O5" r:id="rId5" xr:uid="{250ED938-E057-48A3-B515-C2B1886061A4}"/>
    <hyperlink ref="O6" r:id="rId6" xr:uid="{B6FC63ED-4250-4B51-8E1D-90CB64273A47}"/>
  </hyperlinks>
  <pageMargins left="0.7" right="0.7" top="0.75" bottom="0.75" header="0.3" footer="0.3"/>
  <pageSetup paperSize="9" orientation="portrait" horizontalDpi="4294967295" verticalDpi="4294967295" r:id="rId7"/>
  <extLst>
    <ext xmlns:x14="http://schemas.microsoft.com/office/spreadsheetml/2009/9/main" uri="{CCE6A557-97BC-4b89-ADB6-D9C93CAAB3DF}">
      <x14:dataValidations xmlns:xm="http://schemas.microsoft.com/office/excel/2006/main" count="1">
        <x14:dataValidation type="list" allowBlank="1" showInputMessage="1" showErrorMessage="1" xr:uid="{1B65081A-B0EE-40D0-A8C5-9963EAD6AF69}">
          <x14:formula1>
            <xm:f>lisa!$D$2:$D$89</xm:f>
          </x14:formula1>
          <xm:sqref>O3:O6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8C0DF-7E2F-442A-A3F3-899CB647C616}">
  <dimension ref="A1:R15"/>
  <sheetViews>
    <sheetView showGridLines="0" topLeftCell="K11" zoomScale="110" zoomScaleNormal="110" workbookViewId="0">
      <selection activeCell="O15" sqref="O15"/>
    </sheetView>
  </sheetViews>
  <sheetFormatPr defaultRowHeight="15" x14ac:dyDescent="0.25"/>
  <cols>
    <col min="2" max="3" width="16.140625" customWidth="1"/>
    <col min="4" max="4" width="16.85546875" customWidth="1"/>
    <col min="5" max="5" width="22.42578125" customWidth="1"/>
    <col min="6" max="6" width="22.5703125" bestFit="1" customWidth="1"/>
    <col min="7" max="7" width="24" customWidth="1"/>
    <col min="8" max="8" width="34.5703125" customWidth="1"/>
    <col min="9" max="9" width="12.85546875" customWidth="1"/>
    <col min="10" max="10" width="12.140625" customWidth="1"/>
    <col min="11" max="11" width="13.140625" customWidth="1"/>
    <col min="12" max="12" width="51.42578125" customWidth="1"/>
    <col min="13" max="13" width="31.5703125" customWidth="1"/>
    <col min="14" max="14" width="23.5703125" customWidth="1"/>
    <col min="15" max="15" width="29.28515625" customWidth="1"/>
    <col min="16" max="16" width="31.28515625" customWidth="1"/>
    <col min="17" max="17" width="38.7109375" customWidth="1"/>
    <col min="18" max="18" width="31.28515625" customWidth="1"/>
    <col min="19" max="19" width="35.42578125" customWidth="1"/>
  </cols>
  <sheetData>
    <row r="1" spans="1:18" ht="15.75" customHeight="1" x14ac:dyDescent="0.25">
      <c r="A1" s="166" t="s">
        <v>151</v>
      </c>
      <c r="B1" s="166" t="s">
        <v>152</v>
      </c>
      <c r="C1" s="160" t="s">
        <v>91</v>
      </c>
      <c r="D1" s="160" t="s">
        <v>153</v>
      </c>
      <c r="E1" s="161" t="s">
        <v>154</v>
      </c>
      <c r="F1" s="162"/>
      <c r="G1" s="163"/>
      <c r="H1" s="182" t="s">
        <v>155</v>
      </c>
      <c r="I1" s="181" t="s">
        <v>213</v>
      </c>
      <c r="J1" s="182"/>
      <c r="K1" s="183"/>
      <c r="L1" s="158" t="s">
        <v>157</v>
      </c>
      <c r="M1" s="176" t="s">
        <v>158</v>
      </c>
      <c r="N1" s="174" t="s">
        <v>159</v>
      </c>
      <c r="O1" s="174" t="s">
        <v>160</v>
      </c>
      <c r="P1" s="176" t="s">
        <v>161</v>
      </c>
      <c r="Q1" s="192" t="s">
        <v>192</v>
      </c>
      <c r="R1" s="187" t="s">
        <v>163</v>
      </c>
    </row>
    <row r="2" spans="1:18" ht="31.5" x14ac:dyDescent="0.25">
      <c r="A2" s="166"/>
      <c r="B2" s="166"/>
      <c r="C2" s="159"/>
      <c r="D2" s="159"/>
      <c r="E2" s="45" t="s">
        <v>164</v>
      </c>
      <c r="F2" s="45" t="s">
        <v>165</v>
      </c>
      <c r="G2" s="44" t="s">
        <v>166</v>
      </c>
      <c r="H2" s="193"/>
      <c r="I2" s="48" t="s">
        <v>28</v>
      </c>
      <c r="J2" s="48" t="s">
        <v>167</v>
      </c>
      <c r="K2" s="48" t="s">
        <v>168</v>
      </c>
      <c r="L2" s="159"/>
      <c r="M2" s="176"/>
      <c r="N2" s="177"/>
      <c r="O2" s="175"/>
      <c r="P2" s="176"/>
      <c r="Q2" s="192"/>
      <c r="R2" s="188"/>
    </row>
    <row r="3" spans="1:18" ht="31.5" x14ac:dyDescent="0.25">
      <c r="A3" s="194" t="s">
        <v>107</v>
      </c>
      <c r="B3" s="194" t="s">
        <v>169</v>
      </c>
      <c r="C3" s="194" t="s">
        <v>214</v>
      </c>
      <c r="D3" s="194" t="s">
        <v>195</v>
      </c>
      <c r="E3" s="194" t="s">
        <v>215</v>
      </c>
      <c r="F3" s="194" t="s">
        <v>216</v>
      </c>
      <c r="G3" s="194" t="s">
        <v>217</v>
      </c>
      <c r="H3" s="196" t="s">
        <v>218</v>
      </c>
      <c r="I3" s="197">
        <v>2</v>
      </c>
      <c r="J3" s="197">
        <v>2</v>
      </c>
      <c r="K3" s="198">
        <f t="shared" ref="K3" si="0">I3*J3</f>
        <v>4</v>
      </c>
      <c r="L3" s="32" t="s">
        <v>219</v>
      </c>
      <c r="M3" s="123" t="s">
        <v>220</v>
      </c>
      <c r="N3" s="98" t="s">
        <v>202</v>
      </c>
      <c r="O3" s="150" t="s">
        <v>184</v>
      </c>
      <c r="P3" s="195" t="s">
        <v>221</v>
      </c>
      <c r="Q3" s="194" t="s">
        <v>222</v>
      </c>
      <c r="R3" s="199" t="s">
        <v>223</v>
      </c>
    </row>
    <row r="4" spans="1:18" ht="47.25" x14ac:dyDescent="0.25">
      <c r="A4" s="194"/>
      <c r="B4" s="194"/>
      <c r="C4" s="194"/>
      <c r="D4" s="194"/>
      <c r="E4" s="194"/>
      <c r="F4" s="194"/>
      <c r="G4" s="194"/>
      <c r="H4" s="194"/>
      <c r="I4" s="197"/>
      <c r="J4" s="197"/>
      <c r="K4" s="198"/>
      <c r="L4" s="32" t="s">
        <v>224</v>
      </c>
      <c r="M4" s="123" t="s">
        <v>225</v>
      </c>
      <c r="N4" s="98" t="s">
        <v>226</v>
      </c>
      <c r="O4" s="150" t="s">
        <v>203</v>
      </c>
      <c r="P4" s="195"/>
      <c r="Q4" s="194"/>
      <c r="R4" s="199"/>
    </row>
    <row r="5" spans="1:18" ht="47.25" x14ac:dyDescent="0.25">
      <c r="A5" s="194"/>
      <c r="B5" s="194"/>
      <c r="C5" s="194"/>
      <c r="D5" s="194"/>
      <c r="E5" s="194"/>
      <c r="F5" s="194"/>
      <c r="G5" s="194"/>
      <c r="H5" s="194"/>
      <c r="I5" s="197"/>
      <c r="J5" s="197"/>
      <c r="K5" s="198"/>
      <c r="L5" s="32" t="s">
        <v>227</v>
      </c>
      <c r="M5" s="123" t="s">
        <v>225</v>
      </c>
      <c r="N5" s="125" t="s">
        <v>228</v>
      </c>
      <c r="O5" s="150" t="s">
        <v>184</v>
      </c>
      <c r="P5" s="195"/>
      <c r="Q5" s="194"/>
      <c r="R5" s="199"/>
    </row>
    <row r="6" spans="1:18" ht="47.25" x14ac:dyDescent="0.25">
      <c r="A6" s="194"/>
      <c r="B6" s="194"/>
      <c r="C6" s="194"/>
      <c r="D6" s="194"/>
      <c r="E6" s="194"/>
      <c r="F6" s="194"/>
      <c r="G6" s="194"/>
      <c r="H6" s="194"/>
      <c r="I6" s="197"/>
      <c r="J6" s="197"/>
      <c r="K6" s="198"/>
      <c r="L6" s="32" t="s">
        <v>229</v>
      </c>
      <c r="M6" s="123" t="s">
        <v>230</v>
      </c>
      <c r="N6" s="126" t="s">
        <v>231</v>
      </c>
      <c r="O6" s="150" t="s">
        <v>203</v>
      </c>
      <c r="P6" s="195"/>
      <c r="Q6" s="194"/>
      <c r="R6" s="199"/>
    </row>
    <row r="7" spans="1:18" ht="47.25" x14ac:dyDescent="0.25">
      <c r="A7" s="194"/>
      <c r="B7" s="194"/>
      <c r="C7" s="194"/>
      <c r="D7" s="194"/>
      <c r="E7" s="194"/>
      <c r="F7" s="194"/>
      <c r="G7" s="194"/>
      <c r="H7" s="194"/>
      <c r="I7" s="197"/>
      <c r="J7" s="197"/>
      <c r="K7" s="198"/>
      <c r="L7" s="32" t="s">
        <v>232</v>
      </c>
      <c r="M7" s="123" t="s">
        <v>220</v>
      </c>
      <c r="N7" s="125" t="s">
        <v>233</v>
      </c>
      <c r="O7" s="150" t="s">
        <v>203</v>
      </c>
      <c r="P7" s="195"/>
      <c r="Q7" s="194"/>
      <c r="R7" s="199"/>
    </row>
    <row r="8" spans="1:18" ht="78.75" x14ac:dyDescent="0.25">
      <c r="A8" s="194"/>
      <c r="B8" s="194"/>
      <c r="C8" s="194"/>
      <c r="D8" s="194"/>
      <c r="E8" s="194"/>
      <c r="F8" s="194"/>
      <c r="G8" s="194"/>
      <c r="H8" s="194"/>
      <c r="I8" s="197"/>
      <c r="J8" s="197"/>
      <c r="K8" s="198"/>
      <c r="L8" s="194" t="s">
        <v>234</v>
      </c>
      <c r="M8" s="194" t="s">
        <v>235</v>
      </c>
      <c r="N8" s="200" t="s">
        <v>236</v>
      </c>
      <c r="O8" s="201" t="s">
        <v>237</v>
      </c>
      <c r="P8" s="195"/>
      <c r="Q8" s="134" t="s">
        <v>238</v>
      </c>
      <c r="R8" s="199"/>
    </row>
    <row r="9" spans="1:18" ht="85.5" customHeight="1" x14ac:dyDescent="0.25">
      <c r="A9" s="194"/>
      <c r="B9" s="194"/>
      <c r="C9" s="194"/>
      <c r="D9" s="194"/>
      <c r="E9" s="194"/>
      <c r="F9" s="194"/>
      <c r="G9" s="194"/>
      <c r="H9" s="194"/>
      <c r="I9" s="197"/>
      <c r="J9" s="197"/>
      <c r="K9" s="198"/>
      <c r="L9" s="194"/>
      <c r="M9" s="194"/>
      <c r="N9" s="200"/>
      <c r="O9" s="202"/>
      <c r="P9" s="195"/>
      <c r="Q9" s="134" t="s">
        <v>239</v>
      </c>
      <c r="R9" s="199"/>
    </row>
    <row r="10" spans="1:18" ht="94.5" x14ac:dyDescent="0.25">
      <c r="A10" s="194"/>
      <c r="B10" s="194"/>
      <c r="C10" s="194"/>
      <c r="D10" s="194"/>
      <c r="E10" s="194"/>
      <c r="F10" s="194"/>
      <c r="G10" s="194"/>
      <c r="H10" s="194"/>
      <c r="I10" s="197"/>
      <c r="J10" s="197"/>
      <c r="K10" s="198"/>
      <c r="L10" s="32" t="s">
        <v>240</v>
      </c>
      <c r="M10" s="32" t="s">
        <v>235</v>
      </c>
      <c r="N10" s="127" t="s">
        <v>236</v>
      </c>
      <c r="O10" s="150" t="s">
        <v>203</v>
      </c>
      <c r="P10" s="195"/>
      <c r="Q10" s="134" t="s">
        <v>241</v>
      </c>
      <c r="R10" s="199"/>
    </row>
    <row r="11" spans="1:18" ht="47.25" x14ac:dyDescent="0.25">
      <c r="A11" s="194"/>
      <c r="B11" s="194"/>
      <c r="C11" s="194"/>
      <c r="D11" s="194"/>
      <c r="E11" s="194"/>
      <c r="F11" s="194"/>
      <c r="G11" s="194"/>
      <c r="H11" s="194"/>
      <c r="I11" s="197"/>
      <c r="J11" s="197"/>
      <c r="K11" s="198"/>
      <c r="L11" s="203" t="s">
        <v>242</v>
      </c>
      <c r="M11" s="204" t="s">
        <v>243</v>
      </c>
      <c r="N11" s="205" t="s">
        <v>202</v>
      </c>
      <c r="O11" s="201" t="s">
        <v>203</v>
      </c>
      <c r="P11" s="195"/>
      <c r="Q11" s="49" t="s">
        <v>244</v>
      </c>
      <c r="R11" s="199"/>
    </row>
    <row r="12" spans="1:18" ht="31.5" x14ac:dyDescent="0.25">
      <c r="A12" s="194"/>
      <c r="B12" s="194"/>
      <c r="C12" s="194"/>
      <c r="D12" s="194"/>
      <c r="E12" s="194"/>
      <c r="F12" s="194"/>
      <c r="G12" s="194"/>
      <c r="H12" s="194"/>
      <c r="I12" s="197"/>
      <c r="J12" s="197"/>
      <c r="K12" s="198"/>
      <c r="L12" s="203"/>
      <c r="M12" s="204"/>
      <c r="N12" s="205"/>
      <c r="O12" s="202"/>
      <c r="P12" s="195"/>
      <c r="Q12" s="138" t="s">
        <v>245</v>
      </c>
      <c r="R12" s="199"/>
    </row>
    <row r="13" spans="1:18" ht="47.25" x14ac:dyDescent="0.25">
      <c r="A13" s="194"/>
      <c r="B13" s="194"/>
      <c r="C13" s="194"/>
      <c r="D13" s="194"/>
      <c r="E13" s="194"/>
      <c r="F13" s="194"/>
      <c r="G13" s="194"/>
      <c r="H13" s="194"/>
      <c r="I13" s="197"/>
      <c r="J13" s="197"/>
      <c r="K13" s="198"/>
      <c r="L13" s="113" t="s">
        <v>246</v>
      </c>
      <c r="M13" s="33" t="s">
        <v>247</v>
      </c>
      <c r="N13" s="98" t="s">
        <v>202</v>
      </c>
      <c r="O13" s="150" t="s">
        <v>203</v>
      </c>
      <c r="P13" s="195"/>
      <c r="Q13" s="148"/>
      <c r="R13" s="199"/>
    </row>
    <row r="14" spans="1:18" ht="47.25" x14ac:dyDescent="0.25">
      <c r="A14" s="194"/>
      <c r="B14" s="194"/>
      <c r="C14" s="194"/>
      <c r="D14" s="194"/>
      <c r="E14" s="194"/>
      <c r="F14" s="194"/>
      <c r="G14" s="194"/>
      <c r="H14" s="194"/>
      <c r="I14" s="197"/>
      <c r="J14" s="197"/>
      <c r="K14" s="198"/>
      <c r="L14" s="113" t="s">
        <v>248</v>
      </c>
      <c r="M14" s="33" t="s">
        <v>249</v>
      </c>
      <c r="N14" s="127" t="s">
        <v>250</v>
      </c>
      <c r="O14" s="152" t="s">
        <v>203</v>
      </c>
      <c r="P14" s="195"/>
      <c r="Q14" s="134" t="s">
        <v>251</v>
      </c>
      <c r="R14" s="199"/>
    </row>
    <row r="15" spans="1:18" ht="45" customHeight="1" x14ac:dyDescent="0.25">
      <c r="A15" s="194"/>
      <c r="B15" s="194"/>
      <c r="C15" s="194"/>
      <c r="D15" s="194"/>
      <c r="E15" s="194"/>
      <c r="F15" s="194"/>
      <c r="G15" s="194"/>
      <c r="H15" s="194"/>
      <c r="I15" s="197"/>
      <c r="J15" s="197"/>
      <c r="K15" s="198"/>
      <c r="L15" s="32" t="s">
        <v>252</v>
      </c>
      <c r="M15" s="33" t="s">
        <v>253</v>
      </c>
      <c r="N15" s="127" t="s">
        <v>254</v>
      </c>
      <c r="O15" s="150" t="s">
        <v>237</v>
      </c>
      <c r="P15" s="195"/>
      <c r="Q15" s="128"/>
      <c r="R15" s="199"/>
    </row>
  </sheetData>
  <mergeCells count="36">
    <mergeCell ref="R3:R15"/>
    <mergeCell ref="G3:G15"/>
    <mergeCell ref="Q3:Q7"/>
    <mergeCell ref="L8:L9"/>
    <mergeCell ref="M8:M9"/>
    <mergeCell ref="N8:N9"/>
    <mergeCell ref="O8:O9"/>
    <mergeCell ref="L11:L12"/>
    <mergeCell ref="M11:M12"/>
    <mergeCell ref="N11:N12"/>
    <mergeCell ref="O11:O12"/>
    <mergeCell ref="A3:A15"/>
    <mergeCell ref="B3:B15"/>
    <mergeCell ref="C3:C15"/>
    <mergeCell ref="D3:D15"/>
    <mergeCell ref="E3:E15"/>
    <mergeCell ref="F3:F15"/>
    <mergeCell ref="P3:P15"/>
    <mergeCell ref="H3:H15"/>
    <mergeCell ref="I3:I15"/>
    <mergeCell ref="J3:J15"/>
    <mergeCell ref="K3:K15"/>
    <mergeCell ref="Q1:Q2"/>
    <mergeCell ref="R1:R2"/>
    <mergeCell ref="I1:K1"/>
    <mergeCell ref="L1:L2"/>
    <mergeCell ref="M1:M2"/>
    <mergeCell ref="N1:N2"/>
    <mergeCell ref="O1:O2"/>
    <mergeCell ref="P1:P2"/>
    <mergeCell ref="H1:H2"/>
    <mergeCell ref="A1:A2"/>
    <mergeCell ref="B1:B2"/>
    <mergeCell ref="C1:C2"/>
    <mergeCell ref="D1:D2"/>
    <mergeCell ref="E1:G1"/>
  </mergeCells>
  <hyperlinks>
    <hyperlink ref="Q11" r:id="rId1" display="Fondide käskkiri (grandifond) (link õigusaktidele)" xr:uid="{41E34BB7-21B0-4E62-BFCC-18997AD71CF9}"/>
    <hyperlink ref="Q12" r:id="rId2" display="Noorteadlase teadusgrant (siseveebi lehekülg) " xr:uid="{36C0976D-DCA1-47CD-9796-820C3D6D62F2}"/>
    <hyperlink ref="Q14" r:id="rId3" display="RAK 89 projekt - &quot;Strateegiliste arendussuundade võimestamise programm&quot; " xr:uid="{6070E9F5-0BA1-4703-B2B8-911B0CAF8B2E}"/>
    <hyperlink ref="Q10" r:id="rId4" display="Power-bi &quot;Uurimisrühmade pass&quot; (link raportile) " xr:uid="{3422B137-0B84-4655-B860-1EC835C71492}"/>
    <hyperlink ref="Q9" r:id="rId5" display="Vaata ka Tulemusnäitajad - Teadus (Alanud TA projektide maht doktorikraadiga akadeemilise töötaja FTE kohta) - Link SMART keskkonda " xr:uid="{574F9280-B994-4F37-9B67-7C1BCA6DD18B}"/>
    <hyperlink ref="Q8" r:id="rId6" display="Power-bi &quot;T&amp;A projektide ülevaade&quot; (link raportile) " xr:uid="{4E106349-48A1-43CC-8DCB-487611AA127F}"/>
    <hyperlink ref="O3" r:id="rId7" xr:uid="{6CB6A55E-269F-481A-88BA-E7183FF973AB}"/>
    <hyperlink ref="O5" r:id="rId8" xr:uid="{257AC8E0-A682-4C0C-BD74-80BC38BA4DAA}"/>
    <hyperlink ref="O15" r:id="rId9" xr:uid="{8ECFBF1C-49BE-43F4-90BA-A73C72F89100}"/>
    <hyperlink ref="O11:O12" r:id="rId10" display="*Teadustegevuse strateegiline juhtimine (Strateegiline juhtimine alamprotsess);" xr:uid="{8C4AF836-3C09-41E5-9397-D604B4730242}"/>
    <hyperlink ref="O8:O9" r:id="rId11" display="Teadus- ja arendustegevus: teadusprojektid; " xr:uid="{93C0E227-03B1-47F5-8675-A035AE9360A2}"/>
    <hyperlink ref="O4" r:id="rId12" xr:uid="{E2D39D2A-C803-4D77-A17C-A077CDE9BEC1}"/>
    <hyperlink ref="O6" r:id="rId13" xr:uid="{FE8448DE-80C2-4FAA-B480-2DCCB6EA513D}"/>
    <hyperlink ref="O7" r:id="rId14" xr:uid="{4220AD36-D654-4CA1-9B5B-C4A5755B51E0}"/>
    <hyperlink ref="O10" r:id="rId15" xr:uid="{46139F38-5387-4A6E-9285-31A5C6B7D6B7}"/>
    <hyperlink ref="O13" r:id="rId16" xr:uid="{A95BFB67-364E-4EDB-8483-2671301B1346}"/>
    <hyperlink ref="O14" r:id="rId17" xr:uid="{4C7055B1-D3FA-498A-B3C9-6FF34D53D92D}"/>
  </hyperlinks>
  <pageMargins left="0.7" right="0.7" top="0.75" bottom="0.75" header="0.3" footer="0.3"/>
  <pageSetup paperSize="9" orientation="portrait" horizontalDpi="4294967295" verticalDpi="4294967295" r:id="rId18"/>
  <extLst>
    <ext xmlns:x14="http://schemas.microsoft.com/office/spreadsheetml/2009/9/main" uri="{CCE6A557-97BC-4b89-ADB6-D9C93CAAB3DF}">
      <x14:dataValidations xmlns:xm="http://schemas.microsoft.com/office/excel/2006/main" count="1">
        <x14:dataValidation type="list" allowBlank="1" showInputMessage="1" showErrorMessage="1" xr:uid="{C05E4C0C-D983-4A76-A869-01EF45CB336D}">
          <x14:formula1>
            <xm:f>lisa!$D$2:$D$89</xm:f>
          </x14:formula1>
          <xm:sqref>O3:O15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F00E4-361F-45D2-8FD9-66537464345E}">
  <dimension ref="A1:R10"/>
  <sheetViews>
    <sheetView showGridLines="0" topLeftCell="L6" zoomScaleNormal="100" workbookViewId="0">
      <selection activeCell="O15" sqref="O15"/>
    </sheetView>
  </sheetViews>
  <sheetFormatPr defaultRowHeight="15" x14ac:dyDescent="0.25"/>
  <cols>
    <col min="2" max="3" width="16.42578125" customWidth="1"/>
    <col min="4" max="4" width="18.28515625" customWidth="1"/>
    <col min="5" max="5" width="22.42578125" customWidth="1"/>
    <col min="6" max="6" width="22.5703125" bestFit="1" customWidth="1"/>
    <col min="7" max="7" width="24" customWidth="1"/>
    <col min="8" max="8" width="40" customWidth="1"/>
    <col min="9" max="10" width="13.42578125" customWidth="1"/>
    <col min="11" max="11" width="13.140625" customWidth="1"/>
    <col min="12" max="12" width="59.28515625" customWidth="1"/>
    <col min="13" max="13" width="28.140625" customWidth="1"/>
    <col min="14" max="14" width="29.28515625" customWidth="1"/>
    <col min="15" max="15" width="23.140625" customWidth="1"/>
    <col min="16" max="16" width="28" customWidth="1"/>
    <col min="17" max="17" width="27.5703125" customWidth="1"/>
    <col min="18" max="18" width="35.140625" customWidth="1"/>
  </cols>
  <sheetData>
    <row r="1" spans="1:18" ht="15.75" customHeight="1" x14ac:dyDescent="0.25">
      <c r="A1" s="166" t="s">
        <v>151</v>
      </c>
      <c r="B1" s="166" t="s">
        <v>152</v>
      </c>
      <c r="C1" s="160" t="s">
        <v>91</v>
      </c>
      <c r="D1" s="160" t="s">
        <v>153</v>
      </c>
      <c r="E1" s="161" t="s">
        <v>154</v>
      </c>
      <c r="F1" s="162"/>
      <c r="G1" s="162"/>
      <c r="H1" s="166" t="s">
        <v>155</v>
      </c>
      <c r="I1" s="166" t="s">
        <v>156</v>
      </c>
      <c r="J1" s="166"/>
      <c r="K1" s="166"/>
      <c r="L1" s="158" t="s">
        <v>157</v>
      </c>
      <c r="M1" s="176" t="s">
        <v>158</v>
      </c>
      <c r="N1" s="174" t="s">
        <v>159</v>
      </c>
      <c r="O1" s="166" t="s">
        <v>255</v>
      </c>
      <c r="P1" s="174" t="s">
        <v>161</v>
      </c>
      <c r="Q1" s="192" t="s">
        <v>192</v>
      </c>
      <c r="R1" s="187" t="s">
        <v>163</v>
      </c>
    </row>
    <row r="2" spans="1:18" ht="31.5" x14ac:dyDescent="0.25">
      <c r="A2" s="166"/>
      <c r="B2" s="166"/>
      <c r="C2" s="159"/>
      <c r="D2" s="159"/>
      <c r="E2" s="45" t="s">
        <v>164</v>
      </c>
      <c r="F2" s="45" t="s">
        <v>165</v>
      </c>
      <c r="G2" s="46" t="s">
        <v>166</v>
      </c>
      <c r="H2" s="166"/>
      <c r="I2" s="48" t="s">
        <v>28</v>
      </c>
      <c r="J2" s="48" t="s">
        <v>167</v>
      </c>
      <c r="K2" s="48" t="s">
        <v>168</v>
      </c>
      <c r="L2" s="159"/>
      <c r="M2" s="176"/>
      <c r="N2" s="177"/>
      <c r="O2" s="166"/>
      <c r="P2" s="175"/>
      <c r="Q2" s="192"/>
      <c r="R2" s="188"/>
    </row>
    <row r="3" spans="1:18" ht="48.6" customHeight="1" x14ac:dyDescent="0.25">
      <c r="A3" s="164" t="s">
        <v>110</v>
      </c>
      <c r="B3" s="164" t="s">
        <v>169</v>
      </c>
      <c r="C3" s="164" t="s">
        <v>256</v>
      </c>
      <c r="D3" s="164" t="s">
        <v>257</v>
      </c>
      <c r="E3" s="164" t="s">
        <v>258</v>
      </c>
      <c r="F3" s="164" t="s">
        <v>259</v>
      </c>
      <c r="G3" s="164" t="s">
        <v>260</v>
      </c>
      <c r="H3" s="164" t="s">
        <v>261</v>
      </c>
      <c r="I3" s="165">
        <v>5</v>
      </c>
      <c r="J3" s="165">
        <v>4</v>
      </c>
      <c r="K3" s="167">
        <f t="shared" ref="K3" si="0">I3*J3</f>
        <v>20</v>
      </c>
      <c r="L3" s="32" t="s">
        <v>262</v>
      </c>
      <c r="M3" s="36" t="s">
        <v>263</v>
      </c>
      <c r="N3" s="98" t="s">
        <v>202</v>
      </c>
      <c r="O3" s="150" t="s">
        <v>264</v>
      </c>
      <c r="P3" s="168" t="s">
        <v>265</v>
      </c>
      <c r="Q3" s="14"/>
      <c r="R3" s="164" t="s">
        <v>266</v>
      </c>
    </row>
    <row r="4" spans="1:18" ht="37.5" customHeight="1" x14ac:dyDescent="0.25">
      <c r="A4" s="164"/>
      <c r="B4" s="164"/>
      <c r="C4" s="164"/>
      <c r="D4" s="164"/>
      <c r="E4" s="164"/>
      <c r="F4" s="164"/>
      <c r="G4" s="164"/>
      <c r="H4" s="164"/>
      <c r="I4" s="165"/>
      <c r="J4" s="165"/>
      <c r="K4" s="167"/>
      <c r="L4" s="32" t="s">
        <v>267</v>
      </c>
      <c r="M4" s="36" t="s">
        <v>268</v>
      </c>
      <c r="N4" s="98" t="s">
        <v>202</v>
      </c>
      <c r="O4" s="150" t="s">
        <v>269</v>
      </c>
      <c r="P4" s="168"/>
      <c r="Q4" s="134" t="s">
        <v>270</v>
      </c>
      <c r="R4" s="164"/>
    </row>
    <row r="5" spans="1:18" ht="42.6" customHeight="1" x14ac:dyDescent="0.25">
      <c r="A5" s="164"/>
      <c r="B5" s="164"/>
      <c r="C5" s="164"/>
      <c r="D5" s="164"/>
      <c r="E5" s="164"/>
      <c r="F5" s="164"/>
      <c r="G5" s="164"/>
      <c r="H5" s="164"/>
      <c r="I5" s="165"/>
      <c r="J5" s="165"/>
      <c r="K5" s="167"/>
      <c r="L5" s="131" t="s">
        <v>271</v>
      </c>
      <c r="M5" s="36" t="s">
        <v>272</v>
      </c>
      <c r="N5" s="98" t="s">
        <v>202</v>
      </c>
      <c r="O5" s="150" t="s">
        <v>273</v>
      </c>
      <c r="P5" s="168"/>
      <c r="Q5" s="6"/>
      <c r="R5" s="164"/>
    </row>
    <row r="6" spans="1:18" ht="90.6" customHeight="1" x14ac:dyDescent="0.25">
      <c r="A6" s="164"/>
      <c r="B6" s="164"/>
      <c r="C6" s="164"/>
      <c r="D6" s="164"/>
      <c r="E6" s="164"/>
      <c r="F6" s="164"/>
      <c r="G6" s="164"/>
      <c r="H6" s="164"/>
      <c r="I6" s="165"/>
      <c r="J6" s="165"/>
      <c r="K6" s="167"/>
      <c r="L6" s="131" t="s">
        <v>274</v>
      </c>
      <c r="M6" s="36" t="s">
        <v>275</v>
      </c>
      <c r="N6" s="98" t="s">
        <v>226</v>
      </c>
      <c r="O6" s="150" t="s">
        <v>276</v>
      </c>
      <c r="P6" s="168"/>
      <c r="Q6" s="6"/>
      <c r="R6" s="164"/>
    </row>
    <row r="7" spans="1:18" ht="87.6" customHeight="1" x14ac:dyDescent="0.25">
      <c r="A7" s="164"/>
      <c r="B7" s="164"/>
      <c r="C7" s="164"/>
      <c r="D7" s="164"/>
      <c r="E7" s="164"/>
      <c r="F7" s="164"/>
      <c r="G7" s="164"/>
      <c r="H7" s="164"/>
      <c r="I7" s="165"/>
      <c r="J7" s="165"/>
      <c r="K7" s="167"/>
      <c r="L7" s="32" t="s">
        <v>277</v>
      </c>
      <c r="M7" s="36" t="s">
        <v>278</v>
      </c>
      <c r="N7" s="98" t="s">
        <v>226</v>
      </c>
      <c r="O7" s="150" t="s">
        <v>276</v>
      </c>
      <c r="P7" s="168"/>
      <c r="Q7" s="6"/>
      <c r="R7" s="164"/>
    </row>
    <row r="8" spans="1:18" ht="91.5" customHeight="1" x14ac:dyDescent="0.25">
      <c r="A8" s="164"/>
      <c r="B8" s="164"/>
      <c r="C8" s="164"/>
      <c r="D8" s="164"/>
      <c r="E8" s="164"/>
      <c r="F8" s="164"/>
      <c r="G8" s="164"/>
      <c r="H8" s="164"/>
      <c r="I8" s="165"/>
      <c r="J8" s="165"/>
      <c r="K8" s="167"/>
      <c r="L8" s="32" t="s">
        <v>279</v>
      </c>
      <c r="M8" s="36" t="s">
        <v>201</v>
      </c>
      <c r="N8" s="98" t="s">
        <v>280</v>
      </c>
      <c r="O8" s="150" t="s">
        <v>203</v>
      </c>
      <c r="P8" s="168"/>
      <c r="Q8" s="134" t="s">
        <v>281</v>
      </c>
      <c r="R8" s="164"/>
    </row>
    <row r="9" spans="1:18" x14ac:dyDescent="0.25">
      <c r="M9" s="4"/>
      <c r="N9" s="4"/>
    </row>
    <row r="10" spans="1:18" ht="31.5" customHeight="1" x14ac:dyDescent="0.25"/>
  </sheetData>
  <mergeCells count="27">
    <mergeCell ref="R1:R2"/>
    <mergeCell ref="R3:R8"/>
    <mergeCell ref="Q1:Q2"/>
    <mergeCell ref="P3:P8"/>
    <mergeCell ref="A1:A2"/>
    <mergeCell ref="B3:B8"/>
    <mergeCell ref="P1:P2"/>
    <mergeCell ref="A3:A8"/>
    <mergeCell ref="E3:E8"/>
    <mergeCell ref="G3:G8"/>
    <mergeCell ref="H3:H8"/>
    <mergeCell ref="I3:I8"/>
    <mergeCell ref="D3:D8"/>
    <mergeCell ref="B1:B2"/>
    <mergeCell ref="H1:H2"/>
    <mergeCell ref="D1:D2"/>
    <mergeCell ref="E1:G1"/>
    <mergeCell ref="C3:C8"/>
    <mergeCell ref="C1:C2"/>
    <mergeCell ref="F3:F8"/>
    <mergeCell ref="J3:J8"/>
    <mergeCell ref="O1:O2"/>
    <mergeCell ref="M1:M2"/>
    <mergeCell ref="K3:K8"/>
    <mergeCell ref="I1:K1"/>
    <mergeCell ref="L1:L2"/>
    <mergeCell ref="N1:N2"/>
  </mergeCells>
  <hyperlinks>
    <hyperlink ref="Q8" location="'Risk 7'!A1" display="RISK 7 - Tenuuri- ja karjäärisüsteemi  jätkusuutlikkus" xr:uid="{62D8C443-E389-483A-A306-035D13CAEE0F}"/>
    <hyperlink ref="Q4" location="'Risk 13'!A1" display="RISK 13 (meede 1) - Akadeemiline järelkasv" xr:uid="{3681B698-8FAF-4347-B18B-84949C07ACFA}"/>
    <hyperlink ref="O8" r:id="rId1" xr:uid="{AC3FE928-AE75-4FBA-82A2-9B85A0C7BFAA}"/>
    <hyperlink ref="O7" r:id="rId2" xr:uid="{EBEB0FCA-F50A-4472-B317-D4D84DC4E221}"/>
    <hyperlink ref="O6" r:id="rId3" xr:uid="{6A4DDEDF-4DD6-441A-BC95-A0515CF0776A}"/>
    <hyperlink ref="O5" r:id="rId4" xr:uid="{2532E2F2-54F7-436A-A6BD-04E8F210DDF1}"/>
    <hyperlink ref="O4" r:id="rId5" xr:uid="{105C50F7-24A9-4EFD-9ACA-7549361D2CEF}"/>
    <hyperlink ref="O3" r:id="rId6" xr:uid="{AB8CE020-775F-4BF1-90F8-B9465F48CE8A}"/>
  </hyperlinks>
  <pageMargins left="0.7" right="0.7" top="0.75" bottom="0.75" header="0.3" footer="0.3"/>
  <pageSetup paperSize="9" orientation="portrait" horizontalDpi="4294967295" verticalDpi="4294967295" r:id="rId7"/>
  <extLst>
    <ext xmlns:x14="http://schemas.microsoft.com/office/spreadsheetml/2009/9/main" uri="{CCE6A557-97BC-4b89-ADB6-D9C93CAAB3DF}">
      <x14:dataValidations xmlns:xm="http://schemas.microsoft.com/office/excel/2006/main" count="1">
        <x14:dataValidation type="list" allowBlank="1" showInputMessage="1" showErrorMessage="1" xr:uid="{1425F103-CE6C-4024-AB67-66F4A8EF0A9E}">
          <x14:formula1>
            <xm:f>lisa!$D$2:$D$89</xm:f>
          </x14:formula1>
          <xm:sqref>O3:O8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6D493-FB23-48E4-9B71-9BEDBD081E2C}">
  <dimension ref="A1:R8"/>
  <sheetViews>
    <sheetView showGridLines="0" topLeftCell="L1" zoomScaleNormal="100" workbookViewId="0">
      <selection activeCell="O8" sqref="O8"/>
    </sheetView>
  </sheetViews>
  <sheetFormatPr defaultRowHeight="15" x14ac:dyDescent="0.25"/>
  <cols>
    <col min="2" max="3" width="18.85546875" customWidth="1"/>
    <col min="4" max="4" width="18.5703125" customWidth="1"/>
    <col min="5" max="5" width="22.42578125" customWidth="1"/>
    <col min="6" max="6" width="22.5703125" customWidth="1"/>
    <col min="7" max="7" width="21.140625" customWidth="1"/>
    <col min="8" max="8" width="34.5703125" customWidth="1"/>
    <col min="9" max="9" width="12.85546875" customWidth="1"/>
    <col min="10" max="10" width="11.5703125" customWidth="1"/>
    <col min="11" max="11" width="11.42578125" customWidth="1"/>
    <col min="12" max="12" width="61" customWidth="1"/>
    <col min="13" max="13" width="32.5703125" customWidth="1"/>
    <col min="14" max="14" width="45.85546875" customWidth="1"/>
    <col min="15" max="15" width="26.140625" customWidth="1"/>
    <col min="16" max="16" width="23.5703125" customWidth="1"/>
    <col min="17" max="17" width="31.85546875" customWidth="1"/>
    <col min="18" max="18" width="36.7109375" customWidth="1"/>
  </cols>
  <sheetData>
    <row r="1" spans="1:18" ht="15.75" x14ac:dyDescent="0.25">
      <c r="A1" s="206" t="s">
        <v>151</v>
      </c>
      <c r="B1" s="166" t="s">
        <v>152</v>
      </c>
      <c r="C1" s="160" t="s">
        <v>282</v>
      </c>
      <c r="D1" s="160" t="s">
        <v>153</v>
      </c>
      <c r="E1" s="161" t="s">
        <v>154</v>
      </c>
      <c r="F1" s="162"/>
      <c r="G1" s="162"/>
      <c r="H1" s="166" t="s">
        <v>155</v>
      </c>
      <c r="I1" s="166" t="s">
        <v>213</v>
      </c>
      <c r="J1" s="166"/>
      <c r="K1" s="166"/>
      <c r="L1" s="158" t="s">
        <v>157</v>
      </c>
      <c r="M1" s="176" t="s">
        <v>158</v>
      </c>
      <c r="N1" s="174" t="s">
        <v>159</v>
      </c>
      <c r="O1" s="174" t="s">
        <v>160</v>
      </c>
      <c r="P1" s="174" t="s">
        <v>161</v>
      </c>
      <c r="Q1" s="192" t="s">
        <v>192</v>
      </c>
      <c r="R1" s="187" t="s">
        <v>163</v>
      </c>
    </row>
    <row r="2" spans="1:18" ht="31.5" x14ac:dyDescent="0.25">
      <c r="A2" s="193"/>
      <c r="B2" s="166"/>
      <c r="C2" s="159"/>
      <c r="D2" s="159"/>
      <c r="E2" s="45" t="s">
        <v>164</v>
      </c>
      <c r="F2" s="45" t="s">
        <v>165</v>
      </c>
      <c r="G2" s="46" t="s">
        <v>166</v>
      </c>
      <c r="H2" s="166"/>
      <c r="I2" s="48" t="s">
        <v>28</v>
      </c>
      <c r="J2" s="48" t="s">
        <v>167</v>
      </c>
      <c r="K2" s="48" t="s">
        <v>168</v>
      </c>
      <c r="L2" s="159"/>
      <c r="M2" s="176"/>
      <c r="N2" s="177"/>
      <c r="O2" s="175"/>
      <c r="P2" s="175"/>
      <c r="Q2" s="192"/>
      <c r="R2" s="188"/>
    </row>
    <row r="3" spans="1:18" ht="42.75" customHeight="1" x14ac:dyDescent="0.25">
      <c r="A3" s="210" t="s">
        <v>119</v>
      </c>
      <c r="B3" s="210" t="s">
        <v>283</v>
      </c>
      <c r="C3" s="210" t="s">
        <v>284</v>
      </c>
      <c r="D3" s="210" t="s">
        <v>285</v>
      </c>
      <c r="E3" s="209" t="s">
        <v>286</v>
      </c>
      <c r="F3" s="209" t="s">
        <v>287</v>
      </c>
      <c r="G3" s="209" t="s">
        <v>288</v>
      </c>
      <c r="H3" s="209" t="s">
        <v>289</v>
      </c>
      <c r="I3" s="211">
        <v>3</v>
      </c>
      <c r="J3" s="211">
        <v>4</v>
      </c>
      <c r="K3" s="207">
        <f t="shared" ref="K3" si="0">I3*J3</f>
        <v>12</v>
      </c>
      <c r="L3" s="132" t="s">
        <v>290</v>
      </c>
      <c r="M3" s="33" t="s">
        <v>291</v>
      </c>
      <c r="N3" s="98" t="s">
        <v>292</v>
      </c>
      <c r="O3" s="150" t="s">
        <v>293</v>
      </c>
      <c r="P3" s="208" t="s">
        <v>294</v>
      </c>
      <c r="Q3" s="27"/>
      <c r="R3" s="164" t="s">
        <v>295</v>
      </c>
    </row>
    <row r="4" spans="1:18" ht="136.5" customHeight="1" x14ac:dyDescent="0.25">
      <c r="A4" s="210"/>
      <c r="B4" s="210"/>
      <c r="C4" s="210"/>
      <c r="D4" s="210"/>
      <c r="E4" s="209"/>
      <c r="F4" s="209"/>
      <c r="G4" s="209"/>
      <c r="H4" s="209"/>
      <c r="I4" s="211"/>
      <c r="J4" s="211"/>
      <c r="K4" s="207"/>
      <c r="L4" s="132" t="s">
        <v>296</v>
      </c>
      <c r="M4" s="110" t="s">
        <v>291</v>
      </c>
      <c r="N4" s="99" t="s">
        <v>297</v>
      </c>
      <c r="O4" s="151" t="s">
        <v>293</v>
      </c>
      <c r="P4" s="208"/>
      <c r="Q4" s="49"/>
      <c r="R4" s="164"/>
    </row>
    <row r="5" spans="1:18" ht="47.25" x14ac:dyDescent="0.25">
      <c r="A5" s="210"/>
      <c r="B5" s="210"/>
      <c r="C5" s="210"/>
      <c r="D5" s="210"/>
      <c r="E5" s="210"/>
      <c r="F5" s="210"/>
      <c r="G5" s="210"/>
      <c r="H5" s="210"/>
      <c r="I5" s="211"/>
      <c r="J5" s="211"/>
      <c r="K5" s="207"/>
      <c r="L5" s="113" t="s">
        <v>298</v>
      </c>
      <c r="M5" s="33" t="s">
        <v>291</v>
      </c>
      <c r="N5" s="98" t="s">
        <v>292</v>
      </c>
      <c r="O5" s="150" t="s">
        <v>293</v>
      </c>
      <c r="P5" s="208"/>
      <c r="Q5" s="49" t="s">
        <v>299</v>
      </c>
      <c r="R5" s="164"/>
    </row>
    <row r="6" spans="1:18" ht="106.5" customHeight="1" x14ac:dyDescent="0.25">
      <c r="A6" s="210"/>
      <c r="B6" s="210"/>
      <c r="C6" s="210"/>
      <c r="D6" s="210"/>
      <c r="E6" s="210"/>
      <c r="F6" s="210"/>
      <c r="G6" s="210"/>
      <c r="H6" s="210"/>
      <c r="I6" s="211"/>
      <c r="J6" s="211"/>
      <c r="K6" s="207"/>
      <c r="L6" s="113" t="s">
        <v>300</v>
      </c>
      <c r="M6" s="33" t="s">
        <v>291</v>
      </c>
      <c r="N6" s="98" t="s">
        <v>292</v>
      </c>
      <c r="O6" s="150" t="s">
        <v>293</v>
      </c>
      <c r="P6" s="208"/>
      <c r="Q6" s="40" t="s">
        <v>301</v>
      </c>
      <c r="R6" s="164"/>
    </row>
    <row r="7" spans="1:18" ht="84" customHeight="1" x14ac:dyDescent="0.25">
      <c r="A7" s="210"/>
      <c r="B7" s="210"/>
      <c r="C7" s="210"/>
      <c r="D7" s="210"/>
      <c r="E7" s="210"/>
      <c r="F7" s="210"/>
      <c r="G7" s="210"/>
      <c r="H7" s="210"/>
      <c r="I7" s="211"/>
      <c r="J7" s="211"/>
      <c r="K7" s="207"/>
      <c r="L7" s="113" t="s">
        <v>302</v>
      </c>
      <c r="M7" s="52" t="s">
        <v>291</v>
      </c>
      <c r="N7" s="98" t="s">
        <v>292</v>
      </c>
      <c r="O7" s="150" t="s">
        <v>293</v>
      </c>
      <c r="P7" s="208"/>
      <c r="Q7" s="212" t="s">
        <v>303</v>
      </c>
      <c r="R7" s="164"/>
    </row>
    <row r="8" spans="1:18" ht="72" customHeight="1" x14ac:dyDescent="0.25">
      <c r="A8" s="210"/>
      <c r="B8" s="210"/>
      <c r="C8" s="210"/>
      <c r="D8" s="210"/>
      <c r="E8" s="210"/>
      <c r="F8" s="210"/>
      <c r="G8" s="210"/>
      <c r="H8" s="210"/>
      <c r="I8" s="211"/>
      <c r="J8" s="211"/>
      <c r="K8" s="207"/>
      <c r="L8" s="113" t="s">
        <v>304</v>
      </c>
      <c r="M8" s="33" t="s">
        <v>291</v>
      </c>
      <c r="N8" s="98" t="s">
        <v>305</v>
      </c>
      <c r="O8" s="150" t="s">
        <v>293</v>
      </c>
      <c r="P8" s="208"/>
      <c r="Q8" s="212"/>
      <c r="R8" s="164"/>
    </row>
  </sheetData>
  <mergeCells count="28">
    <mergeCell ref="R3:R8"/>
    <mergeCell ref="Q7:Q8"/>
    <mergeCell ref="O1:O2"/>
    <mergeCell ref="P1:P2"/>
    <mergeCell ref="Q1:Q2"/>
    <mergeCell ref="R1:R2"/>
    <mergeCell ref="A3:A8"/>
    <mergeCell ref="B3:B8"/>
    <mergeCell ref="C3:C8"/>
    <mergeCell ref="D3:D8"/>
    <mergeCell ref="E3:E8"/>
    <mergeCell ref="F3:F8"/>
    <mergeCell ref="G3:G8"/>
    <mergeCell ref="H3:H8"/>
    <mergeCell ref="I3:I8"/>
    <mergeCell ref="J3:J8"/>
    <mergeCell ref="K3:K8"/>
    <mergeCell ref="P3:P8"/>
    <mergeCell ref="H1:H2"/>
    <mergeCell ref="I1:K1"/>
    <mergeCell ref="L1:L2"/>
    <mergeCell ref="M1:M2"/>
    <mergeCell ref="N1:N2"/>
    <mergeCell ref="A1:A2"/>
    <mergeCell ref="B1:B2"/>
    <mergeCell ref="C1:C2"/>
    <mergeCell ref="D1:D2"/>
    <mergeCell ref="E1:G1"/>
  </mergeCells>
  <hyperlinks>
    <hyperlink ref="Q5" r:id="rId1" display="RAK 30 projekt (Andmetöötluspõhimõtete ja -poliitika väljatöötamine)" xr:uid="{8A7297CE-1773-461A-8A7D-9BADDF2A4B0B}"/>
    <hyperlink ref="Q7" r:id="rId2" location="login" display="Andmekaitsekoolitus - link ? " xr:uid="{4EF143C8-F253-4989-9DF9-B011BCADD345}"/>
    <hyperlink ref="O3" r:id="rId3" xr:uid="{D33A6700-5F85-4443-AAC6-1CFAF313EEE6}"/>
    <hyperlink ref="O4" r:id="rId4" xr:uid="{3E4ECA56-B770-4355-A376-CCFBDF1DCDCF}"/>
    <hyperlink ref="O5" r:id="rId5" xr:uid="{833304BC-3F5A-4C78-8DC2-32BF4CFF8D08}"/>
    <hyperlink ref="O6" r:id="rId6" xr:uid="{9A38F795-515C-44B3-BE05-C77BCDE57409}"/>
    <hyperlink ref="O7" r:id="rId7" xr:uid="{35830F91-C59D-4BC7-89BD-33748A52BC77}"/>
    <hyperlink ref="O8" r:id="rId8" xr:uid="{9A037ACC-9631-42F1-B3F6-427AE9CA5C2D}"/>
  </hyperlinks>
  <pageMargins left="0.7" right="0.7" top="0.75" bottom="0.75" header="0.3" footer="0.3"/>
  <pageSetup paperSize="9" orientation="portrait" horizontalDpi="4294967295" verticalDpi="4294967295" r:id="rId9"/>
  <extLst>
    <ext xmlns:x14="http://schemas.microsoft.com/office/spreadsheetml/2009/9/main" uri="{CCE6A557-97BC-4b89-ADB6-D9C93CAAB3DF}">
      <x14:dataValidations xmlns:xm="http://schemas.microsoft.com/office/excel/2006/main" count="1">
        <x14:dataValidation type="list" allowBlank="1" showInputMessage="1" showErrorMessage="1" xr:uid="{AC8062A5-479D-45C8-9CCF-8189E8341B54}">
          <x14:formula1>
            <xm:f>lisa!$D$2:$D$89</xm:f>
          </x14:formula1>
          <xm:sqref>O3:O8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249F-922F-4629-BE2C-326EFFB7CB5C}">
  <dimension ref="A1:R12"/>
  <sheetViews>
    <sheetView showGridLines="0" topLeftCell="L1" zoomScaleNormal="100" workbookViewId="0">
      <selection activeCell="P3" sqref="P3:P11"/>
    </sheetView>
  </sheetViews>
  <sheetFormatPr defaultRowHeight="15" x14ac:dyDescent="0.25"/>
  <cols>
    <col min="2" max="3" width="16.5703125" customWidth="1"/>
    <col min="4" max="4" width="13.42578125" customWidth="1"/>
    <col min="5" max="5" width="27.42578125" customWidth="1"/>
    <col min="6" max="6" width="21" customWidth="1"/>
    <col min="7" max="7" width="19.42578125" customWidth="1"/>
    <col min="8" max="8" width="35" customWidth="1"/>
    <col min="9" max="9" width="13.140625" customWidth="1"/>
    <col min="10" max="10" width="12.5703125" customWidth="1"/>
    <col min="11" max="11" width="12.42578125" customWidth="1"/>
    <col min="12" max="12" width="64.140625" customWidth="1"/>
    <col min="13" max="13" width="39.7109375" customWidth="1"/>
    <col min="14" max="14" width="36.42578125" customWidth="1"/>
    <col min="15" max="15" width="23.42578125" customWidth="1"/>
    <col min="16" max="16" width="22.140625" customWidth="1"/>
    <col min="17" max="17" width="37" customWidth="1"/>
    <col min="18" max="18" width="31.7109375" customWidth="1"/>
  </cols>
  <sheetData>
    <row r="1" spans="1:18" ht="15.75" customHeight="1" x14ac:dyDescent="0.25">
      <c r="A1" s="166" t="s">
        <v>151</v>
      </c>
      <c r="B1" s="166" t="s">
        <v>152</v>
      </c>
      <c r="C1" s="160" t="s">
        <v>282</v>
      </c>
      <c r="D1" s="160" t="s">
        <v>153</v>
      </c>
      <c r="E1" s="161" t="s">
        <v>154</v>
      </c>
      <c r="F1" s="162"/>
      <c r="G1" s="162"/>
      <c r="H1" s="166" t="s">
        <v>155</v>
      </c>
      <c r="I1" s="166" t="s">
        <v>213</v>
      </c>
      <c r="J1" s="166"/>
      <c r="K1" s="166"/>
      <c r="L1" s="158" t="s">
        <v>157</v>
      </c>
      <c r="M1" s="176" t="s">
        <v>158</v>
      </c>
      <c r="N1" s="174" t="s">
        <v>159</v>
      </c>
      <c r="O1" s="174" t="s">
        <v>160</v>
      </c>
      <c r="P1" s="174" t="s">
        <v>161</v>
      </c>
      <c r="Q1" s="192" t="s">
        <v>192</v>
      </c>
      <c r="R1" s="187" t="s">
        <v>163</v>
      </c>
    </row>
    <row r="2" spans="1:18" ht="31.5" x14ac:dyDescent="0.25">
      <c r="A2" s="166"/>
      <c r="B2" s="166"/>
      <c r="C2" s="159"/>
      <c r="D2" s="159"/>
      <c r="E2" s="45" t="s">
        <v>164</v>
      </c>
      <c r="F2" s="45" t="s">
        <v>165</v>
      </c>
      <c r="G2" s="46" t="s">
        <v>166</v>
      </c>
      <c r="H2" s="166"/>
      <c r="I2" s="47" t="s">
        <v>28</v>
      </c>
      <c r="J2" s="48" t="s">
        <v>167</v>
      </c>
      <c r="K2" s="48" t="s">
        <v>168</v>
      </c>
      <c r="L2" s="159"/>
      <c r="M2" s="176"/>
      <c r="N2" s="177"/>
      <c r="O2" s="175"/>
      <c r="P2" s="175"/>
      <c r="Q2" s="192"/>
      <c r="R2" s="188"/>
    </row>
    <row r="3" spans="1:18" ht="47.25" x14ac:dyDescent="0.25">
      <c r="A3" s="164" t="s">
        <v>114</v>
      </c>
      <c r="B3" s="164" t="s">
        <v>283</v>
      </c>
      <c r="C3" s="164" t="s">
        <v>256</v>
      </c>
      <c r="D3" s="164" t="s">
        <v>306</v>
      </c>
      <c r="E3" s="164" t="s">
        <v>307</v>
      </c>
      <c r="F3" s="164" t="s">
        <v>308</v>
      </c>
      <c r="G3" s="164" t="s">
        <v>309</v>
      </c>
      <c r="H3" s="164" t="s">
        <v>310</v>
      </c>
      <c r="I3" s="165">
        <v>2</v>
      </c>
      <c r="J3" s="165">
        <v>3</v>
      </c>
      <c r="K3" s="167">
        <f>I3*J3</f>
        <v>6</v>
      </c>
      <c r="L3" s="32" t="s">
        <v>311</v>
      </c>
      <c r="M3" s="36" t="s">
        <v>268</v>
      </c>
      <c r="N3" s="98" t="s">
        <v>226</v>
      </c>
      <c r="O3" s="150" t="s">
        <v>269</v>
      </c>
      <c r="P3" s="168" t="s">
        <v>265</v>
      </c>
      <c r="Q3" s="38" t="s">
        <v>312</v>
      </c>
      <c r="R3" s="184" t="s">
        <v>313</v>
      </c>
    </row>
    <row r="4" spans="1:18" ht="77.099999999999994" customHeight="1" x14ac:dyDescent="0.25">
      <c r="A4" s="164"/>
      <c r="B4" s="164"/>
      <c r="C4" s="164"/>
      <c r="D4" s="164"/>
      <c r="E4" s="164"/>
      <c r="F4" s="164"/>
      <c r="G4" s="164"/>
      <c r="H4" s="164"/>
      <c r="I4" s="165"/>
      <c r="J4" s="165"/>
      <c r="K4" s="167"/>
      <c r="L4" s="112" t="s">
        <v>314</v>
      </c>
      <c r="M4" s="39" t="s">
        <v>315</v>
      </c>
      <c r="N4" s="98" t="s">
        <v>316</v>
      </c>
      <c r="O4" s="150" t="s">
        <v>317</v>
      </c>
      <c r="P4" s="168"/>
      <c r="Q4" s="50"/>
      <c r="R4" s="185"/>
    </row>
    <row r="5" spans="1:18" ht="47.25" x14ac:dyDescent="0.25">
      <c r="A5" s="164"/>
      <c r="B5" s="164"/>
      <c r="C5" s="164"/>
      <c r="D5" s="164"/>
      <c r="E5" s="164"/>
      <c r="F5" s="164"/>
      <c r="G5" s="164"/>
      <c r="H5" s="164"/>
      <c r="I5" s="165"/>
      <c r="J5" s="165"/>
      <c r="K5" s="167"/>
      <c r="L5" s="112" t="s">
        <v>318</v>
      </c>
      <c r="M5" s="39" t="s">
        <v>315</v>
      </c>
      <c r="N5" s="98" t="s">
        <v>178</v>
      </c>
      <c r="O5" s="150" t="s">
        <v>269</v>
      </c>
      <c r="P5" s="168"/>
      <c r="Q5" s="50"/>
      <c r="R5" s="185"/>
    </row>
    <row r="6" spans="1:18" ht="39.75" customHeight="1" x14ac:dyDescent="0.25">
      <c r="A6" s="164"/>
      <c r="B6" s="164"/>
      <c r="C6" s="164"/>
      <c r="D6" s="164"/>
      <c r="E6" s="164"/>
      <c r="F6" s="164"/>
      <c r="G6" s="164"/>
      <c r="H6" s="164"/>
      <c r="I6" s="165"/>
      <c r="J6" s="165"/>
      <c r="K6" s="167"/>
      <c r="L6" s="32" t="s">
        <v>319</v>
      </c>
      <c r="M6" s="36" t="s">
        <v>320</v>
      </c>
      <c r="N6" s="98" t="s">
        <v>226</v>
      </c>
      <c r="O6" s="150" t="s">
        <v>269</v>
      </c>
      <c r="P6" s="168"/>
      <c r="Q6" s="135"/>
      <c r="R6" s="185"/>
    </row>
    <row r="7" spans="1:18" ht="48" customHeight="1" x14ac:dyDescent="0.25">
      <c r="A7" s="164"/>
      <c r="B7" s="164"/>
      <c r="C7" s="164"/>
      <c r="D7" s="164"/>
      <c r="E7" s="164"/>
      <c r="F7" s="164"/>
      <c r="G7" s="164"/>
      <c r="H7" s="164"/>
      <c r="I7" s="165"/>
      <c r="J7" s="165"/>
      <c r="K7" s="167"/>
      <c r="L7" s="213" t="s">
        <v>321</v>
      </c>
      <c r="M7" s="214" t="s">
        <v>322</v>
      </c>
      <c r="N7" s="216" t="s">
        <v>178</v>
      </c>
      <c r="O7" s="201" t="s">
        <v>323</v>
      </c>
      <c r="P7" s="168"/>
      <c r="Q7" s="133" t="s">
        <v>324</v>
      </c>
      <c r="R7" s="185"/>
    </row>
    <row r="8" spans="1:18" ht="42" customHeight="1" x14ac:dyDescent="0.25">
      <c r="A8" s="164"/>
      <c r="B8" s="164"/>
      <c r="C8" s="164"/>
      <c r="D8" s="164"/>
      <c r="E8" s="164"/>
      <c r="F8" s="164"/>
      <c r="G8" s="164"/>
      <c r="H8" s="164"/>
      <c r="I8" s="165"/>
      <c r="J8" s="165"/>
      <c r="K8" s="167"/>
      <c r="L8" s="185"/>
      <c r="M8" s="215"/>
      <c r="N8" s="217"/>
      <c r="O8" s="202"/>
      <c r="P8" s="168"/>
      <c r="Q8" s="133" t="s">
        <v>325</v>
      </c>
      <c r="R8" s="185"/>
    </row>
    <row r="9" spans="1:18" ht="63" x14ac:dyDescent="0.25">
      <c r="A9" s="164"/>
      <c r="B9" s="164"/>
      <c r="C9" s="164"/>
      <c r="D9" s="164"/>
      <c r="E9" s="164"/>
      <c r="F9" s="164"/>
      <c r="G9" s="164"/>
      <c r="H9" s="164"/>
      <c r="I9" s="165"/>
      <c r="J9" s="165"/>
      <c r="K9" s="167"/>
      <c r="L9" s="32" t="s">
        <v>326</v>
      </c>
      <c r="M9" s="36" t="s">
        <v>327</v>
      </c>
      <c r="N9" s="98" t="s">
        <v>178</v>
      </c>
      <c r="O9" s="150" t="s">
        <v>328</v>
      </c>
      <c r="P9" s="168"/>
      <c r="Q9" s="135"/>
      <c r="R9" s="185"/>
    </row>
    <row r="10" spans="1:18" ht="62.25" customHeight="1" x14ac:dyDescent="0.25">
      <c r="A10" s="164"/>
      <c r="B10" s="164"/>
      <c r="C10" s="164"/>
      <c r="D10" s="164"/>
      <c r="E10" s="164"/>
      <c r="F10" s="164"/>
      <c r="G10" s="164"/>
      <c r="H10" s="164"/>
      <c r="I10" s="165"/>
      <c r="J10" s="165"/>
      <c r="K10" s="167"/>
      <c r="L10" s="32" t="s">
        <v>329</v>
      </c>
      <c r="M10" s="36" t="s">
        <v>330</v>
      </c>
      <c r="N10" s="98" t="s">
        <v>178</v>
      </c>
      <c r="O10" s="150" t="s">
        <v>331</v>
      </c>
      <c r="P10" s="168"/>
      <c r="Q10" s="50"/>
      <c r="R10" s="185"/>
    </row>
    <row r="11" spans="1:18" ht="69.75" customHeight="1" x14ac:dyDescent="0.25">
      <c r="A11" s="164"/>
      <c r="B11" s="164"/>
      <c r="C11" s="164"/>
      <c r="D11" s="164"/>
      <c r="E11" s="164"/>
      <c r="F11" s="164"/>
      <c r="G11" s="164"/>
      <c r="H11" s="164"/>
      <c r="I11" s="165"/>
      <c r="J11" s="165"/>
      <c r="K11" s="167"/>
      <c r="L11" s="32" t="s">
        <v>332</v>
      </c>
      <c r="M11" s="36" t="s">
        <v>327</v>
      </c>
      <c r="N11" s="98" t="s">
        <v>178</v>
      </c>
      <c r="O11" s="150" t="s">
        <v>269</v>
      </c>
      <c r="P11" s="168"/>
      <c r="Q11" s="50"/>
      <c r="R11" s="186"/>
    </row>
    <row r="12" spans="1:18" ht="15.75" x14ac:dyDescent="0.25">
      <c r="A12" s="10"/>
      <c r="D12" s="10"/>
      <c r="E12" s="10"/>
      <c r="F12" s="10"/>
      <c r="G12" s="10"/>
      <c r="H12" s="11"/>
      <c r="I12" s="11"/>
      <c r="J12" s="11"/>
      <c r="K12" s="11"/>
      <c r="L12" s="12"/>
      <c r="M12" s="8"/>
      <c r="N12" s="8"/>
      <c r="O12" s="8"/>
    </row>
  </sheetData>
  <dataConsolidate/>
  <mergeCells count="31">
    <mergeCell ref="R3:R11"/>
    <mergeCell ref="R1:R2"/>
    <mergeCell ref="Q1:Q2"/>
    <mergeCell ref="O7:O8"/>
    <mergeCell ref="A1:A2"/>
    <mergeCell ref="A3:A11"/>
    <mergeCell ref="F3:F11"/>
    <mergeCell ref="D1:D2"/>
    <mergeCell ref="D3:D11"/>
    <mergeCell ref="B1:B2"/>
    <mergeCell ref="B3:B11"/>
    <mergeCell ref="E1:G1"/>
    <mergeCell ref="C3:C11"/>
    <mergeCell ref="C1:C2"/>
    <mergeCell ref="G3:G11"/>
    <mergeCell ref="E3:E11"/>
    <mergeCell ref="H1:H2"/>
    <mergeCell ref="P1:P2"/>
    <mergeCell ref="P3:P11"/>
    <mergeCell ref="N1:N2"/>
    <mergeCell ref="H3:H11"/>
    <mergeCell ref="K3:K11"/>
    <mergeCell ref="J3:J11"/>
    <mergeCell ref="I3:I11"/>
    <mergeCell ref="L7:L8"/>
    <mergeCell ref="M7:M8"/>
    <mergeCell ref="N7:N8"/>
    <mergeCell ref="M1:M2"/>
    <mergeCell ref="O1:O2"/>
    <mergeCell ref="L1:L2"/>
    <mergeCell ref="I1:K1"/>
  </mergeCells>
  <hyperlinks>
    <hyperlink ref="Q7" r:id="rId1" display="https://smart.taltech.ee/projekt/tugiteenuste-kattesaadavuse-ja-rahulolu-tostmine/" xr:uid="{74D2BA04-7F48-40C6-A148-70D4277BC45F}"/>
    <hyperlink ref="Q8" r:id="rId2" display="https://smart.taltech.ee/projekt/tugiteenuspasside-standardite-loomine/" xr:uid="{4EFDB2B3-886C-484D-BF7B-8F06311141CB}"/>
    <hyperlink ref="O3" r:id="rId3" xr:uid="{B10FB1B6-8199-4175-87A7-5946A9752085}"/>
    <hyperlink ref="O5" r:id="rId4" xr:uid="{1FBA6CF7-85E8-4A03-BEAB-C0687BC8BBF8}"/>
    <hyperlink ref="O6" r:id="rId5" xr:uid="{9354FAD8-1FD5-4E82-8EAA-F8179EFFA41C}"/>
    <hyperlink ref="O9" r:id="rId6" xr:uid="{56B8BA0B-DC44-45B9-917A-D1DC20D7DAD6}"/>
    <hyperlink ref="O10" r:id="rId7" xr:uid="{12B6E5A3-AB12-4C5D-B29C-B6D9D9E9AF9F}"/>
    <hyperlink ref="O11" r:id="rId8" xr:uid="{ADD62D93-EC79-4AE1-965D-A74B61158974}"/>
    <hyperlink ref="O4" r:id="rId9" xr:uid="{0C7AB219-1814-4490-AC7E-E57BD79E6E10}"/>
    <hyperlink ref="O7:O8" r:id="rId10" display="Kvaliteedijuhtimine; " xr:uid="{4B6CA410-93AB-4919-A85D-9092B68B7F25}"/>
  </hyperlinks>
  <pageMargins left="0.7" right="0.7" top="0.75" bottom="0.75" header="0.3" footer="0.3"/>
  <pageSetup paperSize="9" orientation="portrait" horizontalDpi="4294967295" verticalDpi="4294967295" r:id="rId11"/>
  <extLst>
    <ext xmlns:x14="http://schemas.microsoft.com/office/spreadsheetml/2009/9/main" uri="{CCE6A557-97BC-4b89-ADB6-D9C93CAAB3DF}">
      <x14:dataValidations xmlns:xm="http://schemas.microsoft.com/office/excel/2006/main" count="1">
        <x14:dataValidation type="list" allowBlank="1" showInputMessage="1" showErrorMessage="1" xr:uid="{126315FD-BB7B-4389-802B-ECE663639B8B}">
          <x14:formula1>
            <xm:f>lisa!$D$2:$D$89</xm:f>
          </x14:formula1>
          <xm:sqref>O3:O11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2e4b0f3-3ac9-42bc-abcf-d507d169c83d" xsi:nil="true"/>
    <lcf76f155ced4ddcb4097134ff3c332f xmlns="d3271bc0-ec4a-4164-ba7d-feda931eaa5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FE993D63A91984DB32BD6CDF5D2144B" ma:contentTypeVersion="18" ma:contentTypeDescription="Loo uus dokument" ma:contentTypeScope="" ma:versionID="f56bc8a704b6c17a85cfac636e9cad71">
  <xsd:schema xmlns:xsd="http://www.w3.org/2001/XMLSchema" xmlns:xs="http://www.w3.org/2001/XMLSchema" xmlns:p="http://schemas.microsoft.com/office/2006/metadata/properties" xmlns:ns2="d3271bc0-ec4a-4164-ba7d-feda931eaa51" xmlns:ns3="22e4b0f3-3ac9-42bc-abcf-d507d169c83d" targetNamespace="http://schemas.microsoft.com/office/2006/metadata/properties" ma:root="true" ma:fieldsID="9f2766b52406f3d02061a015596d074a" ns2:_="" ns3:_="">
    <xsd:import namespace="d3271bc0-ec4a-4164-ba7d-feda931eaa51"/>
    <xsd:import namespace="22e4b0f3-3ac9-42bc-abcf-d507d169c83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71bc0-ec4a-4164-ba7d-feda931eaa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Pildisildid" ma:readOnly="false" ma:fieldId="{5cf76f15-5ced-4ddc-b409-7134ff3c332f}" ma:taxonomyMulti="true" ma:sspId="ee5263c0-7114-47d3-8603-0e3ef132c9e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e4b0f3-3ac9-42bc-abcf-d507d169c83d"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element name="TaxCatchAll" ma:index="21" nillable="true" ma:displayName="Taxonomy Catch All Column" ma:hidden="true" ma:list="{fe077b58-a259-41b6-b958-156323301f6e}" ma:internalName="TaxCatchAll" ma:showField="CatchAllData" ma:web="22e4b0f3-3ac9-42bc-abcf-d507d169c8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94F9A9-AB6A-4905-91DD-A0173F5EE99C}">
  <ds:schemaRefs>
    <ds:schemaRef ds:uri="http://schemas.microsoft.com/office/2006/metadata/properties"/>
    <ds:schemaRef ds:uri="http://schemas.microsoft.com/office/infopath/2007/PartnerControls"/>
    <ds:schemaRef ds:uri="22e4b0f3-3ac9-42bc-abcf-d507d169c83d"/>
    <ds:schemaRef ds:uri="d3271bc0-ec4a-4164-ba7d-feda931eaa51"/>
  </ds:schemaRefs>
</ds:datastoreItem>
</file>

<file path=customXml/itemProps2.xml><?xml version="1.0" encoding="utf-8"?>
<ds:datastoreItem xmlns:ds="http://schemas.openxmlformats.org/officeDocument/2006/customXml" ds:itemID="{1C226C30-CACF-4A8B-827F-1034C9A363E4}">
  <ds:schemaRefs>
    <ds:schemaRef ds:uri="http://schemas.microsoft.com/sharepoint/v3/contenttype/forms"/>
  </ds:schemaRefs>
</ds:datastoreItem>
</file>

<file path=customXml/itemProps3.xml><?xml version="1.0" encoding="utf-8"?>
<ds:datastoreItem xmlns:ds="http://schemas.openxmlformats.org/officeDocument/2006/customXml" ds:itemID="{79E00285-F726-45F8-AD36-95DDF19243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71bc0-ec4a-4164-ba7d-feda931eaa51"/>
    <ds:schemaRef ds:uri="22e4b0f3-3ac9-42bc-abcf-d507d169c8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Guidelines</vt:lpstr>
      <vt:lpstr>Criteria</vt:lpstr>
      <vt:lpstr>Table of Contents</vt:lpstr>
      <vt:lpstr>Risk 2</vt:lpstr>
      <vt:lpstr>Risk 6</vt:lpstr>
      <vt:lpstr>Risk 7</vt:lpstr>
      <vt:lpstr>Risk 12</vt:lpstr>
      <vt:lpstr>Risk 15</vt:lpstr>
      <vt:lpstr>Risk 13</vt:lpstr>
      <vt:lpstr>Risk 14</vt:lpstr>
      <vt:lpstr>Risk 18</vt:lpstr>
      <vt:lpstr>Risk 20</vt:lpstr>
      <vt:lpstr>Risk 21</vt:lpstr>
      <vt:lpstr>Risk 23</vt:lpstr>
      <vt:lpstr>Risk 24</vt:lpstr>
      <vt:lpstr>Risk 25</vt:lpstr>
      <vt:lpstr>Risk 28</vt:lpstr>
      <vt:lpstr>Risk 30</vt:lpstr>
      <vt:lpstr>TalTech Risk profile summary</vt:lpstr>
      <vt:lpstr>lisa</vt:lpstr>
      <vt:lpstr>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Kätlin Paju</dc:creator>
  <cp:keywords/>
  <dc:description/>
  <cp:lastModifiedBy>Kairi Schütz</cp:lastModifiedBy>
  <cp:revision/>
  <dcterms:created xsi:type="dcterms:W3CDTF">2015-06-05T18:17:20Z</dcterms:created>
  <dcterms:modified xsi:type="dcterms:W3CDTF">2024-08-14T05:04:03Z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0x010100CFE993D63A91984DB32BD6CDF5D2144B</vt:lpwstr>
  </property>
  <property fmtid="{D5CDD505-2E9C-101B-9397-08002B2CF9AE}" pid="3" name="MediaServiceImageTags">
    <vt:lpwstr/>
  </property>
</Properties>
</file>